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1 RAC frm 20-21\APR 4th MYT\APR 2022-23\Transmission\Filings\"/>
    </mc:Choice>
  </mc:AlternateContent>
  <bookViews>
    <workbookView xWindow="0" yWindow="0" windowWidth="20490" windowHeight="7365" tabRatio="878" activeTab="7"/>
  </bookViews>
  <sheets>
    <sheet name="400kV_22-23-1.1d" sheetId="1" r:id="rId1"/>
    <sheet name="Schemes-2022-23" sheetId="2" r:id="rId2"/>
    <sheet name="Schemes-22-23 - DC work" sheetId="3" r:id="rId3"/>
    <sheet name="Schemes- 22-23-Non Plan" sheetId="4" r:id="rId4"/>
    <sheet name="Tra,RMI  Aug 22-23" sheetId="5" r:id="rId5"/>
    <sheet name="CE-LIS-22-23" sheetId="6" r:id="rId6"/>
    <sheet name="CE-400LIS" sheetId="7" r:id="rId7"/>
    <sheet name="CE-PRLIS" sheetId="8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</externalReferences>
  <definedNames>
    <definedName name="__123Graph_AAGRL" hidden="1">'[1]Sec-5a'!$C$3:$C$31</definedName>
    <definedName name="__123Graph_AAGRLPUMP" hidden="1">'[2]agl-pump-sets'!$C$8:$C$31</definedName>
    <definedName name="__123Graph_AChart2" hidden="1">'[1]Sec-1a'!$C$5:$C$42</definedName>
    <definedName name="__123Graph_AENERGY" hidden="1">'[2]EG-02-03'!$F$6:$F$36</definedName>
    <definedName name="__123Graph_AGROSS" hidden="1">'[1]Sec-8d'!$C$14:$C$39</definedName>
    <definedName name="__123Graph_AGROWTH" hidden="1">'[1]Sec-1a'!$C$5:$C$41</definedName>
    <definedName name="__123Graph_AIND_PUMPA" hidden="1">'[3]pump-sets(AI)'!$C$6:$C$31</definedName>
    <definedName name="__123Graph_AIRRI" hidden="1">'[3]pump-sets(AI)'!$C$41:$C$61</definedName>
    <definedName name="__123Graph_AIRRIA" hidden="1">'[3]pump-sets(AI)'!$C$41:$C$61</definedName>
    <definedName name="__123Graph_ALENGTH" hidden="1">'[1]Sec-3a'!$C$6:$C$31</definedName>
    <definedName name="__123Graph_ALOAD" hidden="1">'[1]Sec-1b'!$B$11:$B$34</definedName>
    <definedName name="__123Graph_APATTERN" hidden="1">'[1]Sec-1c'!$B$10:$B$22</definedName>
    <definedName name="__123Graph_APERCAP" hidden="1">'[4]per-capita'!$C$8:$C$36</definedName>
    <definedName name="__123Graph_APURCHASE" hidden="1">'[1]Sec-1c'!$F$7:$F$12</definedName>
    <definedName name="__123Graph_ARESOUR" hidden="1">'[1]Sec-8c'!$C$5:$C$8</definedName>
    <definedName name="__123Graph_BChart2" hidden="1">'[1]Sec-1a'!$B$5:$B$42</definedName>
    <definedName name="__123Graph_BENERGY" hidden="1">'[2]EG-02-03'!$B$6:$B$36</definedName>
    <definedName name="__123Graph_BGROSS" hidden="1">'[1]Sec-8d'!$D$5:$D$27</definedName>
    <definedName name="__123Graph_BGROWTH" hidden="1">'[1]Sec-1a'!$B$5:$B$41</definedName>
    <definedName name="__123Graph_BPATTERN" hidden="1">'[1]Sec-1c'!$D$9:$D$22</definedName>
    <definedName name="__123Graph_BPURCHASE" hidden="1">'[1]Sec-1c'!$H$7:$H$13</definedName>
    <definedName name="__123Graph_BSYSTEM" hidden="1">[5]A!$B$4:$B$15</definedName>
    <definedName name="__123Graph_CENERGY" hidden="1">'[2]EG-02-03'!$C$6:$C$36</definedName>
    <definedName name="__123Graph_CPATTERN" hidden="1">'[1]Sec-1c'!$D$9:$D$9</definedName>
    <definedName name="__123Graph_CPURCHASE" hidden="1">'[1]Sec-1c'!$D$9:$D$9</definedName>
    <definedName name="__123Graph_CSYSTEM" hidden="1">[5]A!$C$4:$C$15</definedName>
    <definedName name="__123Graph_DENERGY" hidden="1">'[2]EG-02-03'!$G$6:$G$36</definedName>
    <definedName name="__123Graph_LBL_A" hidden="1">'[4]per-capita'!$C$8:$C$36</definedName>
    <definedName name="__123Graph_LBL_APERCAP" hidden="1">'[4]per-capita'!$C$8:$C$36</definedName>
    <definedName name="__123Graph_X" hidden="1">'[1]Sec-1a'!$A$5:$A$41</definedName>
    <definedName name="__123Graph_XAGRL" hidden="1">'[1]Sec-5a'!$B$3:$B$31</definedName>
    <definedName name="__123Graph_XAGRLPUMP" hidden="1">'[2]agl-pump-sets'!$B$8:$B$31</definedName>
    <definedName name="__123Graph_XChart2" hidden="1">'[1]Sec-1a'!$A$5:$A$42</definedName>
    <definedName name="__123Graph_XCurrent" hidden="1">'[1]Sec-1a'!$A$5:$A$41</definedName>
    <definedName name="__123Graph_XENERGY" hidden="1">'[2]EG-02-03'!$A$6:$A$36</definedName>
    <definedName name="__123Graph_XGROSS" hidden="1">'[1]Sec-8d'!$B$14:$B$39</definedName>
    <definedName name="__123Graph_XGROWTH" hidden="1">'[1]Sec-1a'!$A$5:$A$41</definedName>
    <definedName name="__123Graph_XIND_PUMPA" hidden="1">'[3]pump-sets(AI)'!$B$6:$B$31</definedName>
    <definedName name="__123Graph_XIRRI" hidden="1">'[3]pump-sets(AI)'!$B$41:$B$61</definedName>
    <definedName name="__123Graph_XIRRIA" hidden="1">'[3]pump-sets(AI)'!$B$41:$B$61</definedName>
    <definedName name="__123Graph_XLENGTH" hidden="1">'[1]Sec-3a'!$B$6:$B$31</definedName>
    <definedName name="__123Graph_XLOAD" hidden="1">'[1]Sec-1b'!$A$11:$A$34</definedName>
    <definedName name="__123Graph_XPERCAP" hidden="1">'[4]per-capita'!$B$8:$B$40</definedName>
    <definedName name="__123Graph_XRESOUR" hidden="1">'[1]Sec-8c'!$B$5:$B$8</definedName>
    <definedName name="__123Graph_XSYSTEM" hidden="1">[5]A!$A$4:$A$15</definedName>
    <definedName name="__B1" hidden="1">{"pl_t&amp;d",#N/A,FALSE,"p&amp;l_t&amp;D_01_02 (2)"}</definedName>
    <definedName name="__dem2" hidden="1">{"pl_t&amp;d",#N/A,FALSE,"p&amp;l_t&amp;D_01_02 (2)"}</definedName>
    <definedName name="__fin2" hidden="1">{"pl_t&amp;d",#N/A,FALSE,"p&amp;l_t&amp;D_01_02 (2)"}</definedName>
    <definedName name="__j3" hidden="1">{"pl_t&amp;d",#N/A,FALSE,"p&amp;l_t&amp;D_01_02 (2)"}</definedName>
    <definedName name="__j4" hidden="1">{"pl_t&amp;d",#N/A,FALSE,"p&amp;l_t&amp;D_01_02 (2)"}</definedName>
    <definedName name="__j5" hidden="1">{"pl_t&amp;d",#N/A,FALSE,"p&amp;l_t&amp;D_01_02 (2)"}</definedName>
    <definedName name="__k1" hidden="1">{"pl_t&amp;d",#N/A,FALSE,"p&amp;l_t&amp;D_01_02 (2)"}</definedName>
    <definedName name="__new1" hidden="1">{"pl_t&amp;d",#N/A,FALSE,"p&amp;l_t&amp;D_01_02 (2)"}</definedName>
    <definedName name="__no1" hidden="1">{"pl_t&amp;d",#N/A,FALSE,"p&amp;l_t&amp;D_01_02 (2)"}</definedName>
    <definedName name="__not1" hidden="1">{"pl_t&amp;d",#N/A,FALSE,"p&amp;l_t&amp;D_01_02 (2)"}</definedName>
    <definedName name="__p1" hidden="1">{"pl_t&amp;d",#N/A,FALSE,"p&amp;l_t&amp;D_01_02 (2)"}</definedName>
    <definedName name="__p2" hidden="1">{"pl_td_01_02",#N/A,FALSE,"p&amp;l_t&amp;D_01_02 (2)"}</definedName>
    <definedName name="__p3" hidden="1">{"pl_t&amp;d",#N/A,FALSE,"p&amp;l_t&amp;D_01_02 (2)"}</definedName>
    <definedName name="__p4" hidden="1">{"pl_t&amp;d",#N/A,FALSE,"p&amp;l_t&amp;D_01_02 (2)"}</definedName>
    <definedName name="__q2" hidden="1">{"pl_t&amp;d",#N/A,FALSE,"p&amp;l_t&amp;D_01_02 (2)"}</definedName>
    <definedName name="__q3" hidden="1">{"pl_t&amp;d",#N/A,FALSE,"p&amp;l_t&amp;D_01_02 (2)"}</definedName>
    <definedName name="__s1" hidden="1">{"pl_t&amp;d",#N/A,FALSE,"p&amp;l_t&amp;D_01_02 (2)"}</definedName>
    <definedName name="__s2" hidden="1">{"pl_t&amp;d",#N/A,FALSE,"p&amp;l_t&amp;D_01_02 (2)"}</definedName>
    <definedName name="__ums1" hidden="1">{"pl_t&amp;d",#N/A,FALSE,"p&amp;l_t&amp;D_01_02 (2)"}</definedName>
    <definedName name="__vas1" hidden="1">{"pl_t&amp;d",#N/A,FALSE,"p&amp;l_t&amp;D_01_02 (2)"}</definedName>
    <definedName name="__vas2" hidden="1">{"pl_t&amp;d",#N/A,FALSE,"p&amp;l_t&amp;D_01_02 (2)"}</definedName>
    <definedName name="_B1" hidden="1">{"pl_t&amp;d",#N/A,FALSE,"p&amp;l_t&amp;D_01_02 (2)"}</definedName>
    <definedName name="_dem2" hidden="1">{"pl_t&amp;d",#N/A,FALSE,"p&amp;l_t&amp;D_01_02 (2)"}</definedName>
    <definedName name="_j4" hidden="1">{"pl_t&amp;d",#N/A,FALSE,"p&amp;l_t&amp;D_01_02 (2)"}</definedName>
    <definedName name="_j5" hidden="1">{"pl_t&amp;d",#N/A,FALSE,"p&amp;l_t&amp;D_01_02 (2)"}</definedName>
    <definedName name="_k1" hidden="1">{"pl_t&amp;d",#N/A,FALSE,"p&amp;l_t&amp;D_01_02 (2)"}</definedName>
    <definedName name="_new1" hidden="1">{"pl_t&amp;d",#N/A,FALSE,"p&amp;l_t&amp;D_01_02 (2)"}</definedName>
    <definedName name="_no1" hidden="1">{"pl_t&amp;d",#N/A,FALSE,"p&amp;l_t&amp;D_01_02 (2)"}</definedName>
    <definedName name="_not1" hidden="1">{"pl_t&amp;d",#N/A,FALSE,"p&amp;l_t&amp;D_01_02 (2)"}</definedName>
    <definedName name="_p1" hidden="1">{"pl_t&amp;d",#N/A,FALSE,"p&amp;l_t&amp;D_01_02 (2)"}</definedName>
    <definedName name="_p2" hidden="1">{"pl_td_01_02",#N/A,FALSE,"p&amp;l_t&amp;D_01_02 (2)"}</definedName>
    <definedName name="_p3" hidden="1">{"pl_t&amp;d",#N/A,FALSE,"p&amp;l_t&amp;D_01_02 (2)"}</definedName>
    <definedName name="_p4" hidden="1">{"pl_t&amp;d",#N/A,FALSE,"p&amp;l_t&amp;D_01_02 (2)"}</definedName>
    <definedName name="_q2" hidden="1">{"pl_t&amp;d",#N/A,FALSE,"p&amp;l_t&amp;D_01_02 (2)"}</definedName>
    <definedName name="_q3" hidden="1">{"pl_t&amp;d",#N/A,FALSE,"p&amp;l_t&amp;D_01_02 (2)"}</definedName>
    <definedName name="_s1" hidden="1">{"pl_t&amp;d",#N/A,FALSE,"p&amp;l_t&amp;D_01_02 (2)"}</definedName>
    <definedName name="_s2" hidden="1">{"pl_t&amp;d",#N/A,FALSE,"p&amp;l_t&amp;D_01_02 (2)"}</definedName>
    <definedName name="_ums1" hidden="1">{"pl_t&amp;d",#N/A,FALSE,"p&amp;l_t&amp;D_01_02 (2)"}</definedName>
    <definedName name="_vas1" hidden="1">{"pl_t&amp;d",#N/A,FALSE,"p&amp;l_t&amp;D_01_02 (2)"}</definedName>
    <definedName name="_vas2" hidden="1">{"pl_t&amp;d",#N/A,FALSE,"p&amp;l_t&amp;D_01_02 (2)"}</definedName>
    <definedName name="a" hidden="1">{"pl_t&amp;d",#N/A,FALSE,"p&amp;l_t&amp;D_01_02 (2)"}</definedName>
    <definedName name="AA" hidden="1">{"pl_t&amp;d",#N/A,FALSE,"p&amp;l_t&amp;D_01_02 (2)"}</definedName>
    <definedName name="AAAAA" hidden="1">{"pl_t&amp;d",#N/A,FALSE,"p&amp;l_t&amp;D_01_02 (2)"}</definedName>
    <definedName name="aaaaaaa" hidden="1">{"pl_t&amp;d",#N/A,FALSE,"p&amp;l_t&amp;D_01_02 (2)"}</definedName>
    <definedName name="AAAAAAAAAAAAAAAAAAA" hidden="1">{"pl_t&amp;d",#N/A,FALSE,"p&amp;l_t&amp;D_01_02 (2)"}</definedName>
    <definedName name="AAAAAB" hidden="1">{"pl_t&amp;d",#N/A,FALSE,"p&amp;l_t&amp;D_01_02 (2)"}</definedName>
    <definedName name="AAABB" hidden="1">{"pl_t&amp;d",#N/A,FALSE,"p&amp;l_t&amp;D_01_02 (2)"}</definedName>
    <definedName name="AAB" hidden="1">{"pl_t&amp;d",#N/A,FALSE,"p&amp;l_t&amp;D_01_02 (2)"}</definedName>
    <definedName name="AASASASSAA" hidden="1">{"pl_t&amp;d",#N/A,FALSE,"p&amp;l_t&amp;D_01_02 (2)"}</definedName>
    <definedName name="ab" hidden="1">{"pl_t&amp;d",#N/A,FALSE,"p&amp;l_t&amp;D_01_02 (2)"}</definedName>
    <definedName name="ABAB" hidden="1">{"pl_t&amp;d",#N/A,FALSE,"p&amp;l_t&amp;D_01_02 (2)"}</definedName>
    <definedName name="ABABAB" hidden="1">{"pl_t&amp;d",#N/A,FALSE,"p&amp;l_t&amp;D_01_02 (2)"}</definedName>
    <definedName name="ABAC" hidden="1">{"pl_t&amp;d",#N/A,FALSE,"p&amp;l_t&amp;D_01_02 (2)"}</definedName>
    <definedName name="abb" hidden="1">{"pl_t&amp;d",#N/A,FALSE,"p&amp;l_t&amp;D_01_02 (2)"}</definedName>
    <definedName name="ABCDEFG" hidden="1">{"pl_t&amp;d",#N/A,FALSE,"p&amp;l_t&amp;D_01_02 (2)"}</definedName>
    <definedName name="ABVC" hidden="1">{"pl_t&amp;d",#N/A,FALSE,"p&amp;l_t&amp;D_01_02 (2)"}</definedName>
    <definedName name="abx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ACBC" hidden="1">{"pl_t&amp;d",#N/A,FALSE,"p&amp;l_t&amp;D_01_02 (2)"}</definedName>
    <definedName name="ACDEWR" hidden="1">{"pl_t&amp;d",#N/A,FALSE,"p&amp;l_t&amp;D_01_02 (2)"}</definedName>
    <definedName name="ad" hidden="1">{"pl_t&amp;d",#N/A,FALSE,"p&amp;l_t&amp;D_01_02 (2)"}</definedName>
    <definedName name="ADAD" hidden="1">{"pl_t&amp;d",#N/A,FALSE,"p&amp;l_t&amp;D_01_02 (2)"}</definedName>
    <definedName name="adb" hidden="1">{"pl_t&amp;d",#N/A,FALSE,"p&amp;l_t&amp;D_01_02 (2)"}</definedName>
    <definedName name="ADD" hidden="1">{"pl_t&amp;d",#N/A,FALSE,"p&amp;l_t&amp;D_01_02 (2)"}</definedName>
    <definedName name="adherance" hidden="1">{"pl_t&amp;d",#N/A,FALSE,"p&amp;l_t&amp;D_01_02 (2)"}</definedName>
    <definedName name="agl" hidden="1">{"pl_t&amp;d",#N/A,FALSE,"p&amp;l_t&amp;D_01_02 (2)"}</definedName>
    <definedName name="Agls" hidden="1">{"pl_t&amp;d",#N/A,FALSE,"p&amp;l_t&amp;D_01_02 (2)"}</definedName>
    <definedName name="amar" hidden="1">{"pl_t&amp;d",#N/A,FALSE,"p&amp;l_t&amp;D_01_02 (2)"}</definedName>
    <definedName name="AMARNATH" hidden="1">{"pl_t&amp;d",#N/A,FALSE,"p&amp;l_t&amp;D_01_02 (2)"}</definedName>
    <definedName name="AMMAKALU" hidden="1">{"pl_t&amp;d",#N/A,FALSE,"p&amp;l_t&amp;D_01_02 (2)"}</definedName>
    <definedName name="an" hidden="1">{"pl_t&amp;d",#N/A,FALSE,"p&amp;l_t&amp;D_01_02 (2)"}</definedName>
    <definedName name="ANAPARTHY" hidden="1">{"pl_t&amp;d",#N/A,FALSE,"p&amp;l_t&amp;D_01_02 (2)"}</definedName>
    <definedName name="Annexure" hidden="1">{"pl_t&amp;d",#N/A,FALSE,"p&amp;l_t&amp;D_01_02 (2)"}</definedName>
    <definedName name="ASDF" hidden="1">{"pl_t&amp;d",#N/A,FALSE,"p&amp;l_t&amp;D_01_02 (2)"}</definedName>
    <definedName name="b" hidden="1">{"pl_t&amp;d",#N/A,FALSE,"p&amp;l_t&amp;D_01_02 (2)"}</definedName>
    <definedName name="BALU" hidden="1">{"pl_t&amp;d",#N/A,FALSE,"p&amp;l_t&amp;D_01_02 (2)"}</definedName>
    <definedName name="bb" hidden="1">{"pl_t&amp;d",#N/A,FALSE,"p&amp;l_t&amp;D_01_02 (2)"}</definedName>
    <definedName name="BBBB" hidden="1">{"pl_t&amp;d",#N/A,FALSE,"p&amp;l_t&amp;D_01_02 (2)"}</definedName>
    <definedName name="bbbbbb" hidden="1">{"pl_t&amp;d",#N/A,FALSE,"p&amp;l_t&amp;D_01_02 (2)"}</definedName>
    <definedName name="BOOK" hidden="1">{"pl_t&amp;d",#N/A,FALSE,"p&amp;l_t&amp;D_01_02 (2)"}</definedName>
    <definedName name="BOYS" hidden="1">{"pl_t&amp;d",#N/A,FALSE,"p&amp;l_t&amp;D_01_02 (2)"}</definedName>
    <definedName name="CASE" hidden="1">{"pl_t&amp;d",#N/A,FALSE,"p&amp;l_t&amp;D_01_02 (2)"}</definedName>
    <definedName name="CCCC" hidden="1">{"pl_t&amp;d",#N/A,FALSE,"p&amp;l_t&amp;D_01_02 (2)"}</definedName>
    <definedName name="cdfdsfdsf" hidden="1">{"pl_t&amp;d",#N/A,FALSE,"p&amp;l_t&amp;D_01_02 (2)"}</definedName>
    <definedName name="CHAN" hidden="1">{"pl_t&amp;d",#N/A,FALSE,"p&amp;l_t&amp;D_01_02 (2)"}</definedName>
    <definedName name="Circle1" hidden="1">{"pl_t&amp;d",#N/A,FALSE,"p&amp;l_t&amp;D_01_02 (2)"}</definedName>
    <definedName name="col" hidden="1">{"pl_t&amp;d",#N/A,FALSE,"p&amp;l_t&amp;D_01_02 (2)"}</definedName>
    <definedName name="CompanyName">[6]cover1!$A$34</definedName>
    <definedName name="COPY" hidden="1">{"pl_t&amp;d",#N/A,FALSE,"p&amp;l_t&amp;D_01_02 (2)"}</definedName>
    <definedName name="d" hidden="1">{"pl_t&amp;d",#N/A,FALSE,"p&amp;l_t&amp;D_01_02 (2)"}</definedName>
    <definedName name="_xlnm.Database">#REF!</definedName>
    <definedName name="dd" hidden="1">{"pl_t&amp;d",#N/A,FALSE,"p&amp;l_t&amp;D_01_02 (2)"}</definedName>
    <definedName name="ddd" hidden="1">{"pl_t&amp;d",#N/A,FALSE,"p&amp;l_t&amp;D_01_02 (2)"}</definedName>
    <definedName name="dddd" hidden="1">{"pl_t&amp;d",#N/A,FALSE,"p&amp;l_t&amp;D_01_02 (2)"}</definedName>
    <definedName name="DDDDDD" hidden="1">{"pl_t&amp;d",#N/A,FALSE,"p&amp;l_t&amp;D_01_02 (2)"}</definedName>
    <definedName name="dem" hidden="1">{"pl_t&amp;d",#N/A,FALSE,"p&amp;l_t&amp;D_01_02 (2)"}</definedName>
    <definedName name="Demand" hidden="1">{"pl_t&amp;d",#N/A,FALSE,"p&amp;l_t&amp;D_01_02 (2)"}</definedName>
    <definedName name="dfdf" hidden="1">{"pl_t&amp;d",#N/A,FALSE,"p&amp;l_t&amp;D_01_02 (2)"}</definedName>
    <definedName name="dfdfd" hidden="1">{"pl_t&amp;d",#N/A,FALSE,"p&amp;l_t&amp;D_01_02 (2)"}</definedName>
    <definedName name="dfdfdf" hidden="1">{"pl_t&amp;d",#N/A,FALSE,"p&amp;l_t&amp;D_01_02 (2)"}</definedName>
    <definedName name="dfdfdfd" hidden="1">{"pl_t&amp;d",#N/A,FALSE,"p&amp;l_t&amp;D_01_02 (2)"}</definedName>
    <definedName name="dfdsfds" hidden="1">{"pl_t&amp;d",#N/A,FALSE,"p&amp;l_t&amp;D_01_02 (2)"}</definedName>
    <definedName name="DFDSFDSF" hidden="1">{"pl_t&amp;d",#N/A,FALSE,"p&amp;l_t&amp;D_01_02 (2)"}</definedName>
    <definedName name="dfdsfdsfdsf" hidden="1">{"pl_t&amp;d",#N/A,FALSE,"p&amp;l_t&amp;D_01_02 (2)"}</definedName>
    <definedName name="dfgfdfdgfdgfdgfd" hidden="1">{"pl_t&amp;d",#N/A,FALSE,"p&amp;l_t&amp;D_01_02 (2)"}</definedName>
    <definedName name="DFGH" hidden="1">{"pl_t&amp;d",#N/A,FALSE,"p&amp;l_t&amp;D_01_02 (2)"}</definedName>
    <definedName name="dgfdscfds" hidden="1">{"pl_t&amp;d",#N/A,FALSE,"p&amp;l_t&amp;D_01_02 (2)"}</definedName>
    <definedName name="dgh" hidden="1">{"pl_t&amp;d",#N/A,FALSE,"p&amp;l_t&amp;D_01_02 (2)"}</definedName>
    <definedName name="DKDK" hidden="1">{"pl_t&amp;d",#N/A,FALSE,"p&amp;l_t&amp;D_01_02 (2)"}</definedName>
    <definedName name="DONGA" hidden="1">{"pl_t&amp;d",#N/A,FALSE,"p&amp;l_t&amp;D_01_02 (2)"}</definedName>
    <definedName name="drawal" hidden="1">{"pl_t&amp;d",#N/A,FALSE,"p&amp;l_t&amp;D_01_02 (2)"}</definedName>
    <definedName name="dsfdgfdsgfdsg" hidden="1">{"pl_t&amp;d",#N/A,FALSE,"p&amp;l_t&amp;D_01_02 (2)"}</definedName>
    <definedName name="dsfds" hidden="1">{"pl_t&amp;d",#N/A,FALSE,"p&amp;l_t&amp;D_01_02 (2)"}</definedName>
    <definedName name="dskdskkds" hidden="1">{"pl_t&amp;d",#N/A,FALSE,"p&amp;l_t&amp;D_01_02 (2)"}</definedName>
    <definedName name="e" hidden="1">{"pl_t&amp;d",#N/A,FALSE,"p&amp;l_t&amp;D_01_02 (2)"}</definedName>
    <definedName name="ear" hidden="1">{"pl_t&amp;d",#N/A,FALSE,"p&amp;l_t&amp;D_01_02 (2)"}</definedName>
    <definedName name="eary" hidden="1">{"pl_t&amp;d",#N/A,FALSE,"p&amp;l_t&amp;D_01_02 (2)"}</definedName>
    <definedName name="ee" hidden="1">{"pl_t&amp;d",#N/A,FALSE,"p&amp;l_t&amp;D_01_02 (2)"}</definedName>
    <definedName name="er" hidden="1">{"pl_t&amp;d",#N/A,FALSE,"p&amp;l_t&amp;D_01_02 (2)"}</definedName>
    <definedName name="ert" hidden="1">{"pl_t&amp;d",#N/A,FALSE,"p&amp;l_t&amp;D_01_02 (2)"}</definedName>
    <definedName name="ewtqyewqdu" hidden="1">{"pl_t&amp;d",#N/A,FALSE,"p&amp;l_t&amp;D_01_02 (2)"}</definedName>
    <definedName name="EXAMPLE" hidden="1">{"pl_t&amp;d",#N/A,FALSE,"p&amp;l_t&amp;D_01_02 (2)"}</definedName>
    <definedName name="f" hidden="1">{"pl_t&amp;d",#N/A,FALSE,"p&amp;l_t&amp;D_01_02 (2)"}</definedName>
    <definedName name="fc" hidden="1">{"pl_td_01_02",#N/A,FALSE,"p&amp;l_t&amp;D_01_02 (2)"}</definedName>
    <definedName name="fd" hidden="1">{"pl_t&amp;d",#N/A,FALSE,"p&amp;l_t&amp;D_01_02 (2)"}</definedName>
    <definedName name="fdah" hidden="1">{"pl_t&amp;d",#N/A,FALSE,"p&amp;l_t&amp;D_01_02 (2)"}</definedName>
    <definedName name="fdgd" hidden="1">{"pl_t&amp;d",#N/A,FALSE,"p&amp;l_t&amp;D_01_02 (2)"}</definedName>
    <definedName name="fdgfdgfdgfdg" hidden="1">{"pl_t&amp;d",#N/A,FALSE,"p&amp;l_t&amp;D_01_02 (2)"}</definedName>
    <definedName name="ff" hidden="1">{"pl_t&amp;d",#N/A,FALSE,"p&amp;l_t&amp;D_01_02 (2)"}</definedName>
    <definedName name="fg" hidden="1">{"pl_t&amp;d",#N/A,FALSE,"p&amp;l_t&amp;D_01_02 (2)"}</definedName>
    <definedName name="fgfdgfdgd" hidden="1">{"pl_t&amp;d",#N/A,FALSE,"p&amp;l_t&amp;D_01_02 (2)"}</definedName>
    <definedName name="fgfdgfdgfd" hidden="1">{"pl_t&amp;d",#N/A,FALSE,"p&amp;l_t&amp;D_01_02 (2)"}</definedName>
    <definedName name="fgregfhfdhgh" hidden="1">{"pl_t&amp;d",#N/A,FALSE,"p&amp;l_t&amp;D_01_02 (2)"}</definedName>
    <definedName name="fixing" hidden="1">{"pl_t&amp;d",#N/A,FALSE,"p&amp;l_t&amp;D_01_02 (2)"}</definedName>
    <definedName name="format_51Aug" hidden="1">{"pl_t&amp;d",#N/A,FALSE,"p&amp;l_t&amp;D_01_02 (2)"}</definedName>
    <definedName name="Format_6" hidden="1">{"pl_t&amp;d",#N/A,FALSE,"p&amp;l_t&amp;D_01_02 (2)"}</definedName>
    <definedName name="Format_6july" hidden="1">{"pl_t&amp;d",#N/A,FALSE,"p&amp;l_t&amp;D_01_02 (2)"}</definedName>
    <definedName name="format5" hidden="1">{"pl_t&amp;d",#N/A,FALSE,"p&amp;l_t&amp;D_01_02 (2)"}</definedName>
    <definedName name="g" hidden="1">{"pl_t&amp;d",#N/A,FALSE,"p&amp;l_t&amp;D_01_02 (2)"}</definedName>
    <definedName name="gfdgfd" hidden="1">{"pl_t&amp;d",#N/A,FALSE,"p&amp;l_t&amp;D_01_02 (2)"}</definedName>
    <definedName name="GFDHGFDHH" hidden="1">{"pl_t&amp;d",#N/A,FALSE,"p&amp;l_t&amp;D_01_02 (2)"}</definedName>
    <definedName name="gffdgfd" hidden="1">{"pl_t&amp;d",#N/A,FALSE,"p&amp;l_t&amp;D_01_02 (2)"}</definedName>
    <definedName name="gfgfdg" hidden="1">{"pl_t&amp;d",#N/A,FALSE,"p&amp;l_t&amp;D_01_02 (2)"}</definedName>
    <definedName name="gfhgdhghgf" hidden="1">{"pl_t&amp;d",#N/A,FALSE,"p&amp;l_t&amp;D_01_02 (2)"}</definedName>
    <definedName name="GFHGTDHGHGF" hidden="1">{"pl_t&amp;d",#N/A,FALSE,"p&amp;l_t&amp;D_01_02 (2)"}</definedName>
    <definedName name="ggg" hidden="1">{"pl_t&amp;d",#N/A,FALSE,"p&amp;l_t&amp;D_01_02 (2)"}</definedName>
    <definedName name="ggggg" hidden="1">{"pl_td_01_02",#N/A,FALSE,"p&amp;l_t&amp;D_01_02 (2)"}</definedName>
    <definedName name="gh" hidden="1">{"pl_t&amp;d",#N/A,FALSE,"p&amp;l_t&amp;D_01_02 (2)"}</definedName>
    <definedName name="ghgfh" hidden="1">{"pl_t&amp;d",#N/A,FALSE,"p&amp;l_t&amp;D_01_02 (2)"}</definedName>
    <definedName name="ghh" hidden="1">{"pl_t&amp;d",#N/A,FALSE,"p&amp;l_t&amp;D_01_02 (2)"}</definedName>
    <definedName name="gsr" hidden="1">{"pl_t&amp;d",#N/A,FALSE,"p&amp;l_t&amp;D_01_02 (2)"}</definedName>
    <definedName name="GUDUMBA" hidden="1">{"pl_td_01_02",#N/A,FALSE,"p&amp;l_t&amp;D_01_02 (2)"}</definedName>
    <definedName name="H" hidden="1">{"pl_t&amp;d",#N/A,FALSE,"p&amp;l_t&amp;D_01_02 (2)"}</definedName>
    <definedName name="HABITATIONS" hidden="1">{"pl_t&amp;d",#N/A,FALSE,"p&amp;l_t&amp;D_01_02 (2)"}</definedName>
    <definedName name="hgh" hidden="1">{"pl_t&amp;d",#N/A,FALSE,"p&amp;l_t&amp;D_01_02 (2)"}</definedName>
    <definedName name="hh" hidden="1">{"pl_t&amp;d",#N/A,FALSE,"p&amp;l_t&amp;D_01_02 (2)"}</definedName>
    <definedName name="hjh" hidden="1">{"pl_t&amp;d",#N/A,FALSE,"p&amp;l_t&amp;D_01_02 (2)"}</definedName>
    <definedName name="hju" hidden="1">{"pl_t&amp;d",#N/A,FALSE,"p&amp;l_t&amp;D_01_02 (2)"}</definedName>
    <definedName name="i" hidden="1">{"pl_t&amp;d",#N/A,FALSE,"p&amp;l_t&amp;D_01_02 (2)"}</definedName>
    <definedName name="IIII" hidden="1">{"pl_t&amp;d",#N/A,FALSE,"p&amp;l_t&amp;D_01_02 (2)"}</definedName>
    <definedName name="iijkjk" hidden="1">{"pl_t&amp;d",#N/A,FALSE,"p&amp;l_t&amp;D_01_02 (2)"}</definedName>
    <definedName name="IJKL" hidden="1">{"pl_t&amp;d",#N/A,FALSE,"p&amp;l_t&amp;D_01_02 (2)"}</definedName>
    <definedName name="inpu" hidden="1">{"pl_t&amp;d",#N/A,FALSE,"p&amp;l_t&amp;D_01_02 (2)"}</definedName>
    <definedName name="INT." hidden="1">{"pl_t&amp;d",#N/A,FALSE,"p&amp;l_t&amp;D_01_02 (2)"}</definedName>
    <definedName name="INTERNAL" hidden="1">{"pl_t&amp;d",#N/A,FALSE,"p&amp;l_t&amp;D_01_02 (2)"}</definedName>
    <definedName name="j" hidden="1">{"pl_t&amp;d",#N/A,FALSE,"p&amp;l_t&amp;D_01_02 (2)"}</definedName>
    <definedName name="ji" hidden="1">{"pl_t&amp;d",#N/A,FALSE,"p&amp;l_t&amp;D_01_02 (2)"}</definedName>
    <definedName name="JJJJ" hidden="1">{"pl_t&amp;d",#N/A,FALSE,"p&amp;l_t&amp;D_01_02 (2)"}</definedName>
    <definedName name="jjjjjjj" hidden="1">{"pl_t&amp;d",#N/A,FALSE,"p&amp;l_t&amp;D_01_02 (2)"}</definedName>
    <definedName name="jkhjhjkh" hidden="1">{"pl_t&amp;d",#N/A,FALSE,"p&amp;l_t&amp;D_01_02 (2)"}</definedName>
    <definedName name="JOHNNY" hidden="1">{"pl_t&amp;d",#N/A,FALSE,"p&amp;l_t&amp;D_01_02 (2)"}</definedName>
    <definedName name="juy" hidden="1">{"pl_td_01_02",#N/A,FALSE,"p&amp;l_t&amp;D_01_02 (2)"}</definedName>
    <definedName name="k" hidden="1">{"pl_t&amp;d",#N/A,FALSE,"p&amp;l_t&amp;D_01_02 (2)"}</definedName>
    <definedName name="katya" hidden="1">{"pl_t&amp;d",#N/A,FALSE,"p&amp;l_t&amp;D_01_02 (2)"}</definedName>
    <definedName name="KAVI" hidden="1">{"pl_t&amp;d",#N/A,FALSE,"p&amp;l_t&amp;D_01_02 (2)"}</definedName>
    <definedName name="KDKDKD" hidden="1">{"pl_t&amp;d",#N/A,FALSE,"p&amp;l_t&amp;D_01_02 (2)"}</definedName>
    <definedName name="KDKDKDKD" hidden="1">{"pl_t&amp;d",#N/A,FALSE,"p&amp;l_t&amp;D_01_02 (2)"}</definedName>
    <definedName name="KDKDLKD" hidden="1">{"pl_t&amp;d",#N/A,FALSE,"p&amp;l_t&amp;D_01_02 (2)"}</definedName>
    <definedName name="ki" hidden="1">{"pl_t&amp;d",#N/A,FALSE,"p&amp;l_t&amp;D_01_02 (2)"}</definedName>
    <definedName name="kifl" hidden="1">{"pl_t&amp;d",#N/A,FALSE,"p&amp;l_t&amp;D_01_02 (2)"}</definedName>
    <definedName name="kkk" hidden="1">{"pl_t&amp;d",#N/A,FALSE,"p&amp;l_t&amp;D_01_02 (2)"}</definedName>
    <definedName name="KKKK" hidden="1">{"pl_t&amp;d",#N/A,FALSE,"p&amp;l_t&amp;D_01_02 (2)"}</definedName>
    <definedName name="KUSHI" hidden="1">{"pl_t&amp;d",#N/A,FALSE,"p&amp;l_t&amp;D_01_02 (2)"}</definedName>
    <definedName name="kvvs" hidden="1">{"pl_t&amp;d",#N/A,FALSE,"p&amp;l_t&amp;D_01_02 (2)"}</definedName>
    <definedName name="l" hidden="1">{"pl_t&amp;d",#N/A,FALSE,"p&amp;l_t&amp;D_01_02 (2)"}</definedName>
    <definedName name="laxman" hidden="1">{"pl_t&amp;d",#N/A,FALSE,"p&amp;l_t&amp;D_01_02 (2)"}</definedName>
    <definedName name="LKJ" hidden="1">{"pl_t&amp;d",#N/A,FALSE,"p&amp;l_t&amp;D_01_02 (2)"}</definedName>
    <definedName name="lkli" hidden="1">{"pl_t&amp;d",#N/A,FALSE,"p&amp;l_t&amp;D_01_02 (2)"}</definedName>
    <definedName name="ll" hidden="1">{"pl_t&amp;d",#N/A,FALSE,"p&amp;l_t&amp;D_01_02 (2)"}</definedName>
    <definedName name="lll" hidden="1">{"pl_td_01_02",#N/A,FALSE,"p&amp;l_t&amp;D_01_02 (2)"}</definedName>
    <definedName name="llll" hidden="1">{"pl_t&amp;d",#N/A,FALSE,"p&amp;l_t&amp;D_01_02 (2)"}</definedName>
    <definedName name="llllllll" hidden="1">{"pl_t&amp;d",#N/A,FALSE,"p&amp;l_t&amp;D_01_02 (2)"}</definedName>
    <definedName name="lopp" hidden="1">{"pl_t&amp;d",#N/A,FALSE,"p&amp;l_t&amp;D_01_02 (2)"}</definedName>
    <definedName name="lots" hidden="1">{"pl_td_01_02",#N/A,FALSE,"p&amp;l_t&amp;D_01_02 (2)"}</definedName>
    <definedName name="lpi" hidden="1">{"pl_t&amp;d",#N/A,FALSE,"p&amp;l_t&amp;D_01_02 (2)"}</definedName>
    <definedName name="MADHU" hidden="1">{"pl_t&amp;d",#N/A,FALSE,"p&amp;l_t&amp;D_01_02 (2)"}</definedName>
    <definedName name="mar" hidden="1">{"pl_t&amp;d",#N/A,FALSE,"p&amp;l_t&amp;D_01_02 (2)"}</definedName>
    <definedName name="maro7" hidden="1">{"pl_t&amp;d",#N/A,FALSE,"p&amp;l_t&amp;D_01_02 (2)"}</definedName>
    <definedName name="MM" hidden="1">{"pl_t&amp;d",#N/A,FALSE,"p&amp;l_t&amp;D_01_02 (2)"}</definedName>
    <definedName name="mmm" hidden="1">{"pl_t&amp;d",#N/A,FALSE,"p&amp;l_t&amp;D_01_02 (2)"}</definedName>
    <definedName name="MMMM" hidden="1">{"pl_t&amp;d",#N/A,FALSE,"p&amp;l_t&amp;D_01_02 (2)"}</definedName>
    <definedName name="MNOP" hidden="1">{"pl_t&amp;d",#N/A,FALSE,"p&amp;l_t&amp;D_01_02 (2)"}</definedName>
    <definedName name="Month">[6]RevenueInput!$C$2</definedName>
    <definedName name="mrt" hidden="1">{"pl_td_01_02",#N/A,FALSE,"p&amp;l_t&amp;D_01_02 (2)"}</definedName>
    <definedName name="MST" hidden="1">{"pl_td_01_02",#N/A,FALSE,"p&amp;l_t&amp;D_01_02 (2)"}</definedName>
    <definedName name="n" hidden="1">{"pl_t&amp;d",#N/A,FALSE,"p&amp;l_t&amp;D_01_02 (2)"}</definedName>
    <definedName name="na" hidden="1">{"pl_t&amp;d",#N/A,FALSE,"p&amp;l_t&amp;D_01_02 (2)"}</definedName>
    <definedName name="NNNN" hidden="1">{"pl_t&amp;d",#N/A,FALSE,"p&amp;l_t&amp;D_01_02 (2)"}</definedName>
    <definedName name="no" hidden="1">{"pl_t&amp;d",#N/A,FALSE,"p&amp;l_t&amp;D_01_02 (2)"}</definedName>
    <definedName name="nonfree" hidden="1">{"pl_t&amp;d",#N/A,FALSE,"p&amp;l_t&amp;D_01_02 (2)"}</definedName>
    <definedName name="northe" hidden="1">{"pl_t&amp;d",#N/A,FALSE,"p&amp;l_t&amp;D_01_02 (2)"}</definedName>
    <definedName name="not" hidden="1">{"pl_t&amp;d",#N/A,FALSE,"p&amp;l_t&amp;D_01_02 (2)"}</definedName>
    <definedName name="np" hidden="1">{"pl_t&amp;d",#N/A,FALSE,"p&amp;l_t&amp;D_01_02 (2)"}</definedName>
    <definedName name="npd" hidden="1">{"pl_t&amp;d",#N/A,FALSE,"p&amp;l_t&amp;D_01_02 (2)"}</definedName>
    <definedName name="nzb" hidden="1">{"pl_t&amp;d",#N/A,FALSE,"p&amp;l_t&amp;D_01_02 (2)"}</definedName>
    <definedName name="NZB." hidden="1">{"pl_t&amp;d",#N/A,FALSE,"p&amp;l_t&amp;D_01_02 (2)"}</definedName>
    <definedName name="o" hidden="1">{"pl_t&amp;d",#N/A,FALSE,"p&amp;l_t&amp;D_01_02 (2)"}</definedName>
    <definedName name="octob" hidden="1">{"pl_t&amp;d",#N/A,FALSE,"p&amp;l_t&amp;D_01_02 (2)"}</definedName>
    <definedName name="October" hidden="1">{"pl_t&amp;d",#N/A,FALSE,"p&amp;l_t&amp;D_01_02 (2)"}</definedName>
    <definedName name="Ondkdkd" hidden="1">{"pl_t&amp;d",#N/A,FALSE,"p&amp;l_t&amp;D_01_02 (2)"}</definedName>
    <definedName name="Ongole" hidden="1">{"pl_t&amp;d",#N/A,FALSE,"p&amp;l_t&amp;D_01_02 (2)"}</definedName>
    <definedName name="oo" hidden="1">{"pl_t&amp;d",#N/A,FALSE,"p&amp;l_t&amp;D_01_02 (2)"}</definedName>
    <definedName name="OOO" hidden="1">{"pl_t&amp;d",#N/A,FALSE,"p&amp;l_t&amp;D_01_02 (2)"}</definedName>
    <definedName name="p" hidden="1">{"pl_t&amp;d",#N/A,FALSE,"p&amp;l_t&amp;D_01_02 (2)"}</definedName>
    <definedName name="PAPA" hidden="1">{"pl_t&amp;d",#N/A,FALSE,"p&amp;l_t&amp;D_01_02 (2)"}</definedName>
    <definedName name="Paparao" hidden="1">{"pl_t&amp;d",#N/A,FALSE,"p&amp;l_t&amp;D_01_02 (2)"}</definedName>
    <definedName name="PF" hidden="1">{"pl_t&amp;d",#N/A,FALSE,"p&amp;l_t&amp;D_01_02 (2)"}</definedName>
    <definedName name="physical" hidden="1">{"pl_td_01_02",#N/A,FALSE,"p&amp;l_t&amp;D_01_02 (2)"}</definedName>
    <definedName name="POIU" hidden="1">{"pl_t&amp;d",#N/A,FALSE,"p&amp;l_t&amp;D_01_02 (2)"}</definedName>
    <definedName name="PPPP" hidden="1">{"pl_td_01_02",#N/A,FALSE,"p&amp;l_t&amp;D_01_02 (2)"}</definedName>
    <definedName name="PreparedBy">[6]cover1!$A$30</definedName>
    <definedName name="preparedbyTransformer">[6]cover1!$A$31</definedName>
    <definedName name="pri" hidden="1">{"pl_t&amp;d",#N/A,FALSE,"p&amp;l_t&amp;D_01_02 (2)"}</definedName>
    <definedName name="_xlnm.Print_Area" localSheetId="0">'400kV_22-23-1.1d'!$A$1:$AF$21</definedName>
    <definedName name="_xlnm.Print_Area" localSheetId="6">'CE-400LIS'!$A$1:$AF$9</definedName>
    <definedName name="_xlnm.Print_Area" localSheetId="5">'CE-LIS-22-23'!$A$1:$AI$45</definedName>
    <definedName name="_xlnm.Print_Area" localSheetId="7">'CE-PRLIS'!$A$1:$AG$8</definedName>
    <definedName name="_xlnm.Print_Area" localSheetId="3">'Schemes- 22-23-Non Plan'!$A$1:$AI$13</definedName>
    <definedName name="_xlnm.Print_Area" localSheetId="1">'Schemes-2022-23'!$A$1:$AJ$88</definedName>
    <definedName name="_xlnm.Print_Area" localSheetId="2">'Schemes-22-23 - DC work'!$A$1:$AI$54</definedName>
    <definedName name="_xlnm.Print_Area" localSheetId="4">'Tra,RMI  Aug 22-23'!$A$1:$AH$66</definedName>
    <definedName name="_xlnm.Print_Area">#REF!</definedName>
    <definedName name="_xlnm.Print_Titles" localSheetId="0">'400kV_22-23-1.1d'!$4:$5</definedName>
    <definedName name="_xlnm.Print_Titles" localSheetId="6">'CE-400LIS'!$5:$6</definedName>
    <definedName name="_xlnm.Print_Titles" localSheetId="5">'CE-LIS-22-23'!$4:$6</definedName>
    <definedName name="_xlnm.Print_Titles" localSheetId="7">'CE-PRLIS'!$4:$6</definedName>
    <definedName name="_xlnm.Print_Titles" localSheetId="3">'Schemes- 22-23-Non Plan'!$4:$6</definedName>
    <definedName name="_xlnm.Print_Titles" localSheetId="1">'Schemes-2022-23'!$3:$5</definedName>
    <definedName name="_xlnm.Print_Titles" localSheetId="2">'Schemes-22-23 - DC work'!$4:$6</definedName>
    <definedName name="_xlnm.Print_Titles" localSheetId="4">'Tra,RMI  Aug 22-23'!$7:$9</definedName>
    <definedName name="_xlnm.Print_Titles">#REF!</definedName>
    <definedName name="proforma" hidden="1">{"pl_t&amp;d",#N/A,FALSE,"p&amp;l_t&amp;D_01_02 (2)"}</definedName>
    <definedName name="q" hidden="1">{"pl_t&amp;d",#N/A,FALSE,"p&amp;l_t&amp;D_01_02 (2)"}</definedName>
    <definedName name="qqqrr" hidden="1">{"pl_td_01_02",#N/A,FALSE,"p&amp;l_t&amp;D_01_02 (2)"}</definedName>
    <definedName name="QRST" hidden="1">{"pl_t&amp;d",#N/A,FALSE,"p&amp;l_t&amp;D_01_02 (2)"}</definedName>
    <definedName name="qw" hidden="1">{"pl_t&amp;d",#N/A,FALSE,"p&amp;l_t&amp;D_01_02 (2)"}</definedName>
    <definedName name="QWER" hidden="1">{"pl_t&amp;d",#N/A,FALSE,"p&amp;l_t&amp;D_01_02 (2)"}</definedName>
    <definedName name="raa" hidden="1">{"pl_td_01_02",#N/A,FALSE,"p&amp;l_t&amp;D_01_02 (2)"}</definedName>
    <definedName name="raj" hidden="1">{"pl_t&amp;d",#N/A,FALSE,"p&amp;l_t&amp;D_01_02 (2)"}</definedName>
    <definedName name="Raja" hidden="1">{"pl_t&amp;d",#N/A,FALSE,"p&amp;l_t&amp;D_01_02 (2)"}</definedName>
    <definedName name="raju" hidden="1">{"pl_t&amp;d",#N/A,FALSE,"p&amp;l_t&amp;D_01_02 (2)"}</definedName>
    <definedName name="ram" hidden="1">{"pl_t&amp;d",#N/A,FALSE,"p&amp;l_t&amp;D_01_02 (2)"}</definedName>
    <definedName name="RAMA" hidden="1">{"pl_t&amp;d",#N/A,FALSE,"p&amp;l_t&amp;D_01_02 (2)"}</definedName>
    <definedName name="ramba" hidden="1">{"pl_t&amp;d",#N/A,FALSE,"p&amp;l_t&amp;D_01_02 (2)"}</definedName>
    <definedName name="ramesh" hidden="1">{"pl_td_01_02",#N/A,FALSE,"p&amp;l_t&amp;D_01_02 (2)"}</definedName>
    <definedName name="ravi" hidden="1">{"pl_t&amp;d",#N/A,FALSE,"p&amp;l_t&amp;D_01_02 (2)"}</definedName>
    <definedName name="reddy" hidden="1">{"pl_td_01_02",#N/A,FALSE,"p&amp;l_t&amp;D_01_02 (2)"}</definedName>
    <definedName name="revised" hidden="1">{"pl_t&amp;d",#N/A,FALSE,"p&amp;l_t&amp;D_01_02 (2)"}</definedName>
    <definedName name="rggvy" hidden="1">{"pl_td_01_02",#N/A,FALSE,"p&amp;l_t&amp;D_01_02 (2)"}</definedName>
    <definedName name="RIVER" hidden="1">{"pl_t&amp;d",#N/A,FALSE,"p&amp;l_t&amp;D_01_02 (2)"}</definedName>
    <definedName name="ROJA" hidden="1">{"pl_t&amp;d",#N/A,FALSE,"p&amp;l_t&amp;D_01_02 (2)"}</definedName>
    <definedName name="rr" hidden="1">{"pl_t&amp;d",#N/A,FALSE,"p&amp;l_t&amp;D_01_02 (2)"}</definedName>
    <definedName name="RS" hidden="1">{"pl_t&amp;d",#N/A,FALSE,"p&amp;l_t&amp;D_01_02 (2)"}</definedName>
    <definedName name="rsv" hidden="1">{"pl_td_01_02",#N/A,FALSE,"p&amp;l_t&amp;D_01_02 (2)"}</definedName>
    <definedName name="s" hidden="1">{"pl_t&amp;d",#N/A,FALSE,"p&amp;l_t&amp;D_01_02 (2)"}</definedName>
    <definedName name="sad" hidden="1">{"pl_t&amp;d",#N/A,FALSE,"p&amp;l_t&amp;D_01_02 (2)"}</definedName>
    <definedName name="sadsasa" hidden="1">{"pl_t&amp;d",#N/A,FALSE,"p&amp;l_t&amp;D_01_02 (2)"}</definedName>
    <definedName name="sale" hidden="1">{"pl_t&amp;d",#N/A,FALSE,"p&amp;l_t&amp;D_01_02 (2)"}</definedName>
    <definedName name="sales" hidden="1">{"pl_t&amp;d",#N/A,FALSE,"p&amp;l_t&amp;D_01_02 (2)"}</definedName>
    <definedName name="sales2" hidden="1">{"pl_t&amp;d",#N/A,FALSE,"p&amp;l_t&amp;D_01_02 (2)"}</definedName>
    <definedName name="SALES3" hidden="1">{"pl_t&amp;d",#N/A,FALSE,"p&amp;l_t&amp;D_01_02 (2)"}</definedName>
    <definedName name="Salesconfl" hidden="1">{"pl_t&amp;d",#N/A,FALSE,"p&amp;l_t&amp;D_01_02 (2)"}</definedName>
    <definedName name="Salesconflict" hidden="1">{"pl_t&amp;d",#N/A,FALSE,"p&amp;l_t&amp;D_01_02 (2)"}</definedName>
    <definedName name="SAMPLE" hidden="1">{"pl_t&amp;d",#N/A,FALSE,"p&amp;l_t&amp;D_01_02 (2)"}</definedName>
    <definedName name="SANKARDADA" hidden="1">{"pl_t&amp;d",#N/A,FALSE,"p&amp;l_t&amp;D_01_02 (2)"}</definedName>
    <definedName name="sd" hidden="1">{"pl_t&amp;d",#N/A,FALSE,"p&amp;l_t&amp;D_01_02 (2)"}</definedName>
    <definedName name="SDD" hidden="1">{"pl_t&amp;d",#N/A,FALSE,"p&amp;l_t&amp;D_01_02 (2)"}</definedName>
    <definedName name="sdds" hidden="1">{"pl_t&amp;d",#N/A,FALSE,"p&amp;l_t&amp;D_01_02 (2)"}</definedName>
    <definedName name="sdsd" hidden="1">{"pl_t&amp;d",#N/A,FALSE,"p&amp;l_t&amp;D_01_02 (2)"}</definedName>
    <definedName name="sfs" hidden="1">{"pl_t&amp;d",#N/A,FALSE,"p&amp;l_t&amp;D_01_02 (2)"}</definedName>
    <definedName name="sheet" hidden="1">{"pl_t&amp;d",#N/A,FALSE,"p&amp;l_t&amp;D_01_02 (2)"}</definedName>
    <definedName name="sheet3" hidden="1">{"pl_t&amp;d",#N/A,FALSE,"p&amp;l_t&amp;D_01_02 (2)"}</definedName>
    <definedName name="SIVA" hidden="1">{"pl_t&amp;d",#N/A,FALSE,"p&amp;l_t&amp;D_01_02 (2)"}</definedName>
    <definedName name="SIVASANKAR" hidden="1">{"pl_t&amp;d",#N/A,FALSE,"p&amp;l_t&amp;D_01_02 (2)"}</definedName>
    <definedName name="smu" hidden="1">{"pl_t&amp;d",#N/A,FALSE,"p&amp;l_t&amp;D_01_02 (2)"}</definedName>
    <definedName name="sprev" hidden="1">{"pl_t&amp;d",#N/A,FALSE,"p&amp;l_t&amp;D_01_02 (2)"}</definedName>
    <definedName name="ss" hidden="1">{"pl_t&amp;d",#N/A,FALSE,"p&amp;l_t&amp;D_01_02 (2)"}</definedName>
    <definedName name="ssasa" hidden="1">{"pl_t&amp;d",#N/A,FALSE,"p&amp;l_t&amp;D_01_02 (2)"}</definedName>
    <definedName name="sss" hidden="1">{"pl_t&amp;d",#N/A,FALSE,"p&amp;l_t&amp;D_01_02 (2)"}</definedName>
    <definedName name="ST" hidden="1">{"pl_t&amp;d",#N/A,FALSE,"p&amp;l_t&amp;D_01_02 (2)"}</definedName>
    <definedName name="STRUCK" hidden="1">{"pl_t&amp;d",#N/A,FALSE,"p&amp;l_t&amp;D_01_02 (2)"}</definedName>
    <definedName name="su" hidden="1">{"pl_t&amp;d",#N/A,FALSE,"p&amp;l_t&amp;D_01_02 (2)"}</definedName>
    <definedName name="subbu" hidden="1">{"pl_td_01_02",#N/A,FALSE,"p&amp;l_t&amp;D_01_02 (2)"}</definedName>
    <definedName name="SUDHA" hidden="1">{"pl_t&amp;d",#N/A,FALSE,"p&amp;l_t&amp;D_01_02 (2)"}</definedName>
    <definedName name="svs" hidden="1">{"pl_t&amp;d",#N/A,FALSE,"p&amp;l_t&amp;D_01_02 (2)"}</definedName>
    <definedName name="sx" hidden="1">{"pl_t&amp;d",#N/A,FALSE,"p&amp;l_t&amp;D_01_02 (2)"}</definedName>
    <definedName name="t" hidden="1">{"pl_t&amp;d",#N/A,FALSE,"p&amp;l_t&amp;D_01_02 (2)"}</definedName>
    <definedName name="TEMP" hidden="1">{"pl_t&amp;d",#N/A,FALSE,"p&amp;l_t&amp;D_01_02 (2)"}</definedName>
    <definedName name="TTT" hidden="1">{"pl_t&amp;d",#N/A,FALSE,"p&amp;l_t&amp;D_01_02 (2)"}</definedName>
    <definedName name="tytytyy" hidden="1">{"pl_td_01_02",#N/A,FALSE,"p&amp;l_t&amp;D_01_02 (2)"}</definedName>
    <definedName name="u" hidden="1">{"pl_t&amp;d",#N/A,FALSE,"p&amp;l_t&amp;D_01_02 (2)"}</definedName>
    <definedName name="UMA" hidden="1">{"pl_t&amp;d",#N/A,FALSE,"p&amp;l_t&amp;D_01_02 (2)"}</definedName>
    <definedName name="ums" hidden="1">{"pl_t&amp;d",#N/A,FALSE,"p&amp;l_t&amp;D_01_02 (2)"}</definedName>
    <definedName name="uuu" hidden="1">{"pl_t&amp;d",#N/A,FALSE,"p&amp;l_t&amp;D_01_02 (2)"}</definedName>
    <definedName name="UVW" hidden="1">{"pl_t&amp;d",#N/A,FALSE,"p&amp;l_t&amp;D_01_02 (2)"}</definedName>
    <definedName name="V" hidden="1">{"pl_t&amp;d",#N/A,FALSE,"p&amp;l_t&amp;D_01_02 (2)"}</definedName>
    <definedName name="vidyut" hidden="1">{"pl_t&amp;d",#N/A,FALSE,"p&amp;l_t&amp;D_01_02 (2)"}</definedName>
    <definedName name="vss" hidden="1">{"pl_t&amp;d",#N/A,FALSE,"p&amp;l_t&amp;D_01_02 (2)"}</definedName>
    <definedName name="vvv" hidden="1">{"pl_t&amp;d",#N/A,FALSE,"p&amp;l_t&amp;D_01_02 (2)"}</definedName>
    <definedName name="VVVV" hidden="1">{"pl_t&amp;d",#N/A,FALSE,"p&amp;l_t&amp;D_01_02 (2)"}</definedName>
    <definedName name="w" hidden="1">{"pl_t&amp;d",#N/A,FALSE,"p&amp;l_t&amp;D_01_02 (2)"}</definedName>
    <definedName name="wdsd" hidden="1">{"pl_t&amp;d",#N/A,FALSE,"p&amp;l_t&amp;D_01_02 (2)"}</definedName>
    <definedName name="wq" hidden="1">{"pl_t&amp;d",#N/A,FALSE,"p&amp;l_t&amp;D_01_02 (2)"}</definedName>
    <definedName name="wqetydwd" hidden="1">{"pl_t&amp;d",#N/A,FALSE,"p&amp;l_t&amp;D_01_02 (2)"}</definedName>
    <definedName name="wqsxd" hidden="1">{"pl_t&amp;d",#N/A,FALSE,"p&amp;l_t&amp;D_01_02 (2)"}</definedName>
    <definedName name="wqwq" hidden="1">{"pl_t&amp;d",#N/A,FALSE,"p&amp;l_t&amp;D_01_02 (2)"}</definedName>
    <definedName name="wqyqu" hidden="1">{"pl_t&amp;d",#N/A,FALSE,"p&amp;l_t&amp;D_01_02 (2)"}</definedName>
    <definedName name="wrm.pl." hidden="1">{"pl_t&amp;d",#N/A,FALSE,"p&amp;l_t&amp;D_01_02 (2)"}</definedName>
    <definedName name="wrn.ARR._.Forms." hidden="1">{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CF"}</definedName>
    <definedName name="wrn.ARR._.Output." hidden="1">{#N/A,#N/A,FALSE,"2000-01 Form 1.3a";#N/A,#N/A,FALSE,"H1 2001-02 Form 1.3a";#N/A,#N/A,FALSE,"H2 2001-02 Form 1.3a";#N/A,#N/A,FALSE,"2001-02 Form 1.3a";#N/A,#N/A,FALSE,"2002-03 Form 1.3a"}</definedName>
    <definedName name="wrn.ARR04." hidden="1">{#N/A,#N/A,FALSE,"1.1";#N/A,#N/A,FALSE,"1.3";#N/A,#N/A,FALSE,"SOD";#N/A,#N/A,FALSE,"1.4";#N/A,#N/A,FALSE,"Int recon";#N/A,#N/A,FALSE,"Sales_Rev";#N/A,#N/A,FALSE,"Summary"}</definedName>
    <definedName name="wrn.Consolidated._.report._.on._.all._.companies." hidden="1">{"SOD1",#N/A,TRUE,"SOD";"SOD2",#N/A,TRUE,"SOD";"Summary 1",#N/A,TRUE,"Summary";"summary - energy bal cons",#N/A,TRUE,"Summary";#N/A,#N/A,TRUE,"PPSummary";"summary energy bal - Discoms",#N/A,TRUE,"Summary";"PPSummNew1",#N/A,TRUE,"PPSummary";"PPsumm newFY2003",#N/A,TRUE,"PPSummary";"pp variance analysis",#N/A,TRUE,"PPSummary";"cap base - all",#N/A,TRUE,"1.1 2002-03";"1.3 expenditure - all",#N/A,TRUE,"1.3 2002-2003";"interest variance 1",#N/A,TRUE,"Int Var";"interest variance 2",#N/A,TRUE,"Int Var";"expense variance",#N/A,TRUE,"Exp Var"}</definedName>
    <definedName name="wrn.Output._.forms." hidden="1">{#N/A,#N/A,FALSE,"Input";#N/A,#N/A,FALSE,"Avai- CY";#N/A,#N/A,FALSE,"Monthly Dispatch- CY";#N/A,#N/A,FALSE,"MO CY";#N/A,#N/A,FALSE,"MO EY";#N/A,#N/A,FALSE,"Avai- EY";#N/A,#N/A,FALSE,"Monthly Dispatch- EY";#N/A,#N/A,FALSE,"2000-01 Form 1.3a";#N/A,#N/A,FALSE,"H1 2001-02 Form 1.3a";#N/A,#N/A,FALSE,"H2 2001-02 Form 1.3a";#N/A,#N/A,FALSE,"2001-02 Form 1.3a";#N/A,#N/A,FALSE,"2002-03 Form 1.3a"}</definedName>
    <definedName name="wrn.OutputForms." hidden="1">{#N/A,#N/A,FALSE,"SEN";#N/A,#N/A,FALSE,"INP";#N/A,#N/A,FALSE,"P&amp;L";#N/A,#N/A,FALSE,"BS";#N/A,#N/A,FALSE,"WCAP";#N/A,#N/A,FALSE,"CF";#N/A,#N/A,FALSE,"1.1";#N/A,#N/A,FALSE,"1.1a";#N/A,#N/A,FALSE,"1.1b";#N/A,#N/A,FALSE,"1.1c";#N/A,#N/A,FALSE,"1.1e";#N/A,#N/A,FALSE,"1.1f";#N/A,#N/A,FALSE,"1.1g";#N/A,#N/A,FALSE,"1.1h_D";#N/A,#N/A,FALSE,"1.1h_T";#N/A,#N/A,FALSE,"1.2";#N/A,#N/A,FALSE,"1.3b";#N/A,#N/A,FALSE,"1.3";#N/A,#N/A,FALSE,"1.4";#N/A,#N/A,FALSE,"1.5";#N/A,#N/A,FALSE,"1.6";#N/A,#N/A,FALSE,"SOD";#N/A,#N/A,FALSE,"3.1, 3.2-CY";#N/A,#N/A,FALSE,"3.3-CY";#N/A,#N/A,FALSE,"3.1, 3.2-LY";#N/A,#N/A,FALSE,"3.3-LY"}</definedName>
    <definedName name="wrn.pl." hidden="1">{"pl_t&amp;d",#N/A,FALSE,"p&amp;l_t&amp;D_01_02 (2)"}</definedName>
    <definedName name="wrn.pl_td." hidden="1">{"pl_td_01_02",#N/A,FALSE,"p&amp;l_t&amp;D_01_02 (2)"}</definedName>
    <definedName name="wrn.PP." hidden="1">{#N/A,#N/A,FALSE,"2002-03 Form 1.3a";#N/A,#N/A,FALSE,"2003-04 Form 1.3a";#N/A,#N/A,FALSE,"Avai- CY";#N/A,#N/A,FALSE,"Avai- EY";#N/A,#N/A,FALSE,"Demand vs Availability"}</definedName>
    <definedName name="wrn.Reports._.of._.NPDCL." hidden="1">{#N/A,#N/A,TRUE,"INP";#N/A,#N/A,TRUE,"BS";#N/A,#N/A,TRUE,"P&amp;L";#N/A,#N/A,TRUE,"CF";#N/A,#N/A,TRUE,"WCAP";#N/A,#N/A,TRUE,"1.1";#N/A,#N/A,TRUE,"1.1a";#N/A,#N/A,TRUE,"1.1b";#N/A,#N/A,TRUE,"1.1c";#N/A,#N/A,TRUE,"1.1e";#N/A,#N/A,TRUE,"1.1f";#N/A,#N/A,TRUE,"1.1g";#N/A,#N/A,TRUE,"1.1h_T";#N/A,#N/A,TRUE,"1.1h_D";#N/A,#N/A,TRUE,"1.2";#N/A,#N/A,TRUE,"1.3";#N/A,#N/A,TRUE,"1.3b";#N/A,#N/A,TRUE,"OL";#N/A,#N/A,TRUE,"1.4";#N/A,#N/A,TRUE,"1.5";#N/A,#N/A,TRUE,"1.6";#N/A,#N/A,TRUE,"2.1";#N/A,#N/A,TRUE,"SOD"}</definedName>
    <definedName name="www" hidden="1">{"pl_t&amp;d",#N/A,FALSE,"p&amp;l_t&amp;D_01_02 (2)"}</definedName>
    <definedName name="x" hidden="1">{"pl_t&amp;d",#N/A,FALSE,"p&amp;l_t&amp;D_01_02 (2)"}</definedName>
    <definedName name="xx" hidden="1">{"pl_t&amp;d",#N/A,FALSE,"p&amp;l_t&amp;D_01_02 (2)"}</definedName>
    <definedName name="xxc" hidden="1">{"pl_t&amp;d",#N/A,FALSE,"p&amp;l_t&amp;D_01_02 (2)"}</definedName>
    <definedName name="xxx" hidden="1">{"pl_t&amp;d",#N/A,FALSE,"p&amp;l_t&amp;D_01_02 (2)"}</definedName>
    <definedName name="y" hidden="1">{"pl_t&amp;d",#N/A,FALSE,"p&amp;l_t&amp;D_01_02 (2)"}</definedName>
    <definedName name="yh" hidden="1">{"pl_t&amp;d",#N/A,FALSE,"p&amp;l_t&amp;D_01_02 (2)"}</definedName>
    <definedName name="yt" hidden="1">{"pl_t&amp;d",#N/A,FALSE,"p&amp;l_t&amp;D_01_02 (2)"}</definedName>
    <definedName name="YU" hidden="1">{"pl_t&amp;d",#N/A,FALSE,"p&amp;l_t&amp;D_01_02 (2)"}</definedName>
    <definedName name="yy" hidden="1">{"pl_t&amp;d",#N/A,FALSE,"p&amp;l_t&amp;D_01_02 (2)"}</definedName>
    <definedName name="yyyyy" hidden="1">{"pl_t&amp;d",#N/A,FALSE,"p&amp;l_t&amp;D_01_02 (2)"}</definedName>
    <definedName name="yyyyyyy" hidden="1">{"pl_t&amp;d",#N/A,FALSE,"p&amp;l_t&amp;D_01_02 (2)"}</definedName>
    <definedName name="ZZZZ" hidden="1">{"pl_t&amp;d",#N/A,FALSE,"p&amp;l_t&amp;D_01_02 (2)"}</definedName>
  </definedNames>
  <calcPr calcId="162913"/>
</workbook>
</file>

<file path=xl/calcChain.xml><?xml version="1.0" encoding="utf-8"?>
<calcChain xmlns="http://schemas.openxmlformats.org/spreadsheetml/2006/main">
  <c r="Y8" i="8" l="1"/>
  <c r="U8" i="8"/>
  <c r="M8" i="8" s="1"/>
  <c r="D8" i="8"/>
  <c r="AC7" i="8"/>
  <c r="AC8" i="8" s="1"/>
  <c r="M7" i="8"/>
  <c r="AE45" i="6"/>
  <c r="AA45" i="6"/>
  <c r="Y45" i="6"/>
  <c r="U45" i="6"/>
  <c r="R45" i="6"/>
  <c r="Q45" i="6"/>
  <c r="P45" i="6"/>
  <c r="O45" i="6"/>
  <c r="M45" i="6"/>
  <c r="J45" i="6"/>
  <c r="I45" i="6"/>
  <c r="V13" i="4"/>
  <c r="V54" i="3"/>
  <c r="N54" i="3"/>
  <c r="AF88" i="2"/>
  <c r="AB88" i="2"/>
  <c r="V88" i="2"/>
  <c r="Q88" i="2"/>
  <c r="N88" i="2"/>
  <c r="M88" i="2"/>
  <c r="L88" i="2"/>
  <c r="K88" i="2"/>
  <c r="J88" i="2"/>
  <c r="I88" i="2"/>
</calcChain>
</file>

<file path=xl/sharedStrings.xml><?xml version="1.0" encoding="utf-8"?>
<sst xmlns="http://schemas.openxmlformats.org/spreadsheetml/2006/main" count="2796" uniqueCount="1041">
  <si>
    <t>(Amount Rs. in Crores)</t>
  </si>
  <si>
    <t>Sl No.</t>
  </si>
  <si>
    <t>Project Code</t>
  </si>
  <si>
    <t>Project Title</t>
  </si>
  <si>
    <t>Project Purpose</t>
  </si>
  <si>
    <t>Projrct Start Date      DD-MM-YY</t>
  </si>
  <si>
    <t>Project Completion Date DD-MM-YY</t>
  </si>
  <si>
    <t>PLANNED CAPITAL EXPENDITURE</t>
  </si>
  <si>
    <t>SOURCE OF FINANCING</t>
  </si>
  <si>
    <t>Investments proposed for the year</t>
  </si>
  <si>
    <t>Investments incurred in the year</t>
  </si>
  <si>
    <t>Cumulative progress
 (year on year)</t>
  </si>
  <si>
    <t>Remarks</t>
  </si>
  <si>
    <t>Base Cost</t>
  </si>
  <si>
    <t>Contigency</t>
  </si>
  <si>
    <t>IDC</t>
  </si>
  <si>
    <t>TAXES</t>
  </si>
  <si>
    <t>Expence Capatalised</t>
  </si>
  <si>
    <t>Total Cost</t>
  </si>
  <si>
    <t>Internal Accrual Component of capex in year</t>
  </si>
  <si>
    <t>Equity Component of capex in year</t>
  </si>
  <si>
    <t>Loan Amount</t>
  </si>
  <si>
    <t>Interest Rate</t>
  </si>
  <si>
    <t>Moratorium period</t>
  </si>
  <si>
    <t>Repayment period</t>
  </si>
  <si>
    <t>Loan source</t>
  </si>
  <si>
    <t>Proposed investment in the year</t>
  </si>
  <si>
    <t>Proposed IDC</t>
  </si>
  <si>
    <t>Proposed other expence</t>
  </si>
  <si>
    <t>% Capatalisation</t>
  </si>
  <si>
    <t>Actual investment in the year</t>
  </si>
  <si>
    <t>IDC incurred</t>
  </si>
  <si>
    <t>Other expence incurred</t>
  </si>
  <si>
    <t>APT/TS/400kV Suryapet/
F-INVST-28/2014
dated 21.01.2015</t>
  </si>
  <si>
    <t>Suryapet Power Transmission Scheme                     (S-14-02)</t>
  </si>
  <si>
    <t xml:space="preserve">System Improvement </t>
  </si>
  <si>
    <t>Jul' 2013</t>
  </si>
  <si>
    <t>Mar'         2021</t>
  </si>
  <si>
    <t>REC</t>
  </si>
  <si>
    <t>TST/TS/765kV Wardha– Hyderabad Link Transmission Scheme- Investment proposal Revised Approval No.16/17-2017-18, dated 19.12.2017</t>
  </si>
  <si>
    <t>765kV Wardha– Hyderabad Link Transmission scheme                 (S-15-13)</t>
  </si>
  <si>
    <t>Nov'                2015</t>
  </si>
  <si>
    <t>Mar'2022</t>
  </si>
  <si>
    <t>PFC</t>
  </si>
  <si>
    <t>TST/TS/Rayadurg System Improvement Scheme Approval No.02/2018-19,
dated 24.05.2018</t>
  </si>
  <si>
    <t>Rayadurg System Improvement Scheme  (S-17-08)</t>
  </si>
  <si>
    <t>Sep'2018</t>
  </si>
  <si>
    <t>Apr'2022</t>
  </si>
  <si>
    <t>TST/TS/KTPP SIS/ Approval No.03/2019-20</t>
  </si>
  <si>
    <t>KTPP System Improvement Scheme
(S-19-01)</t>
  </si>
  <si>
    <t>Jan'2020</t>
  </si>
  <si>
    <t>Mar'       2024</t>
  </si>
  <si>
    <t>TST/TS/Reactor Scheme-III/ Approval No.04/2019-20</t>
  </si>
  <si>
    <t>Reactor Scheme -III
(S-19-02)</t>
  </si>
  <si>
    <t>Mar'2023</t>
  </si>
  <si>
    <t>PSDF</t>
  </si>
  <si>
    <t>- -</t>
  </si>
  <si>
    <t>HVWS at 500MVA ICTs of 400kV SS
(S-21-05)</t>
  </si>
  <si>
    <t>Dec'2021</t>
  </si>
  <si>
    <t>May'2022</t>
  </si>
  <si>
    <t>TSTRANSCO</t>
  </si>
  <si>
    <t>TS/TST/Investment Approval/Telangana STPP-1 (2x800MW) 
No.10/2017, dt.23.08.2017</t>
  </si>
  <si>
    <t>Telangana STPP-I Power Evacuation            (P-16-01)</t>
  </si>
  <si>
    <t>Power Evacuation</t>
  </si>
  <si>
    <t>Oct'2017</t>
  </si>
  <si>
    <t>TST/TS/Yadradri Thermal Power Evacuation/ Approval No.09/2019-20, dated 27.01.2020</t>
  </si>
  <si>
    <t>Yadradri Thermal Power Evacuation
(P-19-02)</t>
  </si>
  <si>
    <t>REC &amp; PFC</t>
  </si>
  <si>
    <t>TST/TS/315 MVA PTR,Augmentation/DICHPALLY,VELTOOR,Gajwel/revised APPROVAL NO 03/17,2017-18 dated 04.05.2017</t>
  </si>
  <si>
    <t>Augmentation Scheme
(A-15-11,
A-15-10)</t>
  </si>
  <si>
    <t>Feb'2016</t>
  </si>
  <si>
    <t>Mar'          2020</t>
  </si>
  <si>
    <t>--</t>
  </si>
  <si>
    <t>TST/TS/Augmentation Scheme-IV/ Erection of 315/500MVA ICT's at 400kV Suryapet, Asupaka, Veltoor, Dichpally &amp; Gajwel Substations.
Approval No.01/2022-23</t>
  </si>
  <si>
    <t>400kV Augmentation Scheme-IV
(A-21-07)</t>
  </si>
  <si>
    <t>Dec.'
2020</t>
  </si>
  <si>
    <t>Sept.,
2023</t>
  </si>
  <si>
    <t>DC Works</t>
  </si>
  <si>
    <t>Diversion of 400kV Julurupadu-KTPS &amp; KTPS-PGCIL Line)
(D-20-03)</t>
  </si>
  <si>
    <t>DC work</t>
  </si>
  <si>
    <t>Aug'
2020</t>
  </si>
  <si>
    <t>Aug'2021</t>
  </si>
  <si>
    <t>NA</t>
  </si>
  <si>
    <t>Consumer contribution</t>
  </si>
  <si>
    <t>Non-Plan Capital Works :</t>
  </si>
  <si>
    <t>Other Non-planned Project 2018-19 (N-18-01)</t>
  </si>
  <si>
    <t>-</t>
  </si>
  <si>
    <t>Non-plan Capital works
(N-19-01)</t>
  </si>
  <si>
    <t xml:space="preserve">Total </t>
  </si>
  <si>
    <t>NA:Not applicable</t>
  </si>
  <si>
    <t>1.1(D) ABSTRACT OF ACTUAL INVESTMENT INCURRED DURING  FY: 2022-23  OF 220KV &amp; 132KV SCHEMES.</t>
  </si>
  <si>
    <t>Financial Year 2022-23</t>
  </si>
  <si>
    <t>Sl 
No.</t>
  </si>
  <si>
    <t>TOO NO.</t>
  </si>
  <si>
    <t>Scheme IDs</t>
  </si>
  <si>
    <t>Project Code
(ERC Approval)</t>
  </si>
  <si>
    <t>Project Start Date  
DD-MM-YY</t>
  </si>
  <si>
    <t>Project Completion Date
DD-MM-YY</t>
  </si>
  <si>
    <t>Actual Expenditure from 01.04.2022 to 31.03.2023</t>
  </si>
  <si>
    <t>Investments proposed for the year FY 2022-23</t>
  </si>
  <si>
    <t>Cumulative expenditure as on 31.03.2022</t>
  </si>
  <si>
    <t>Cumulative progress upto 31.03.2023</t>
  </si>
  <si>
    <t>Base Cost (in Rs.Crores)</t>
  </si>
  <si>
    <t>Total Cost  (in Rs.Crores)</t>
  </si>
  <si>
    <t>Proposed investment in the year(Rs. Crores)</t>
  </si>
  <si>
    <t>Proposed other expense</t>
  </si>
  <si>
    <t>OPENING BALANCE</t>
  </si>
  <si>
    <t xml:space="preserve">Actual investment in the year </t>
  </si>
  <si>
    <t>Other expense incurred</t>
  </si>
  <si>
    <t>T.O.O (CE-Construction) Ms. No.  277                    Dated: 26.02.2009</t>
  </si>
  <si>
    <t>S-02-03</t>
  </si>
  <si>
    <t>CRN:APT/TS/ 132/33kV SS / F.INVST - 37/2003</t>
  </si>
  <si>
    <t xml:space="preserve">Erection of 132/33 kV substation at Khanapur along with connected line from Akkapur to proposed 132/33 kV Khanapur substation in Adilabad district </t>
  </si>
  <si>
    <t>System Improvement</t>
  </si>
  <si>
    <t>26.02.2009</t>
  </si>
  <si>
    <t>09.09.2013</t>
  </si>
  <si>
    <t>TSTransco funds</t>
  </si>
  <si>
    <t>TOO (CE-construction) MS.NO.245   dt:29-09-2011</t>
  </si>
  <si>
    <t>S-07-03</t>
  </si>
  <si>
    <t>Erragadda and O.U GIS &amp;Cables scheme</t>
  </si>
  <si>
    <t>27.12.2011</t>
  </si>
  <si>
    <t>31.03.2020</t>
  </si>
  <si>
    <t>T.O.O (CE-Construction-1) Ms. No. 07                           Dated:  18.12.2013
SI10NIM132</t>
  </si>
  <si>
    <t xml:space="preserve">
S-07-04</t>
  </si>
  <si>
    <t xml:space="preserve">TWIN CITIES TRANSMISSION SYSTEM  &amp; 132 kV SS NIMS &amp; connected lines  &amp; erection of 220/132 kV substations at Gunrock, Imlibun (GIS) &amp; Hayatnagar and 132 kV GIS Substations at Moosarambagh, Miralam Filter bed, Patigadda, Balkampet  and  with connected Under Ground XLPE Cables – Under Modernization and Strengthening of Hyderabad Metropolitan area </t>
  </si>
  <si>
    <t>01.08.2014</t>
  </si>
  <si>
    <t>31.03.2022</t>
  </si>
  <si>
    <t xml:space="preserve">JICA </t>
  </si>
  <si>
    <t>TOO (CE-Construction) MS NO.379, Dt:17.01.2012</t>
  </si>
  <si>
    <t>T.O.O. (CE-Transmission) Ms. No. 140      Dated. 13.10.2016
(Revised)</t>
  </si>
  <si>
    <t>S-08-08</t>
  </si>
  <si>
    <t>CRN.No./TST/TS/220-132 KV GIS-Hyd/F.Invst./99/2019, Dt:20.02.2009</t>
  </si>
  <si>
    <t xml:space="preserve">132/33 KV Narayanaguda GIS Sub-station </t>
  </si>
  <si>
    <t>31.05.2013</t>
  </si>
  <si>
    <t>08.12.2017</t>
  </si>
  <si>
    <t>T.O.O (CE-Transmission) Ms. No.  59  Dated:19.04.2016</t>
  </si>
  <si>
    <t>S-08-11</t>
  </si>
  <si>
    <t>APT/TS/132 kV SS-Mamidipalli/
F-INVST - 12/2013</t>
  </si>
  <si>
    <t>132 kV SS Mamidipally &amp; connected lines</t>
  </si>
  <si>
    <t>26.06.2009</t>
  </si>
  <si>
    <t xml:space="preserve">31.03.2016
</t>
  </si>
  <si>
    <t>T.O.O (CE-Construction) Ms. No.37,  Dt:28.04.2010</t>
  </si>
  <si>
    <t>S-10-05</t>
  </si>
  <si>
    <t>CRN: APT/TS/ 132kV SS Aitipamula/ F. INVST - 13/2011</t>
  </si>
  <si>
    <t xml:space="preserve">Erection of 132/33 kV Substation at Aitipamula (V) / Nakrekal, Kattanguru(M) in Nalgonda district  </t>
  </si>
  <si>
    <t>28.04.2010</t>
  </si>
  <si>
    <t>21.03.2013</t>
  </si>
  <si>
    <t>UCO Bank</t>
  </si>
  <si>
    <t>T.O.O (CE-Construction-I) Ms. No.  506                        Dated: 15.03.2011</t>
  </si>
  <si>
    <t>S-10-13</t>
  </si>
  <si>
    <t xml:space="preserve">APT/TS/132kv SS- LGM Peta/F-INVST-17/2012 (Revised approval awaited) </t>
  </si>
  <si>
    <t>Erection of 132/33KV SS LGM Pet</t>
  </si>
  <si>
    <t>16.09.2011</t>
  </si>
  <si>
    <t>18.08.2016</t>
  </si>
  <si>
    <t>T.O.O              MS.NO.11   dt:07.03.2014</t>
  </si>
  <si>
    <t>S-10-17</t>
  </si>
  <si>
    <t>P.No.28/APERC/Secy/Dir(Engg)/E725/2013, Dt:06-05-2013</t>
  </si>
  <si>
    <t>132/33 KV Substation at N V Puram in Khammam District</t>
  </si>
  <si>
    <t>07.08.2016</t>
  </si>
  <si>
    <t>24.06.2019</t>
  </si>
  <si>
    <t>T.O.O (CE-Construction) MS. No.319                                    Dated: 06.11.2010</t>
  </si>
  <si>
    <r>
      <t xml:space="preserve">S-10-20
</t>
    </r>
    <r>
      <rPr>
        <sz val="12"/>
        <rFont val="Arial"/>
        <family val="2"/>
      </rPr>
      <t/>
    </r>
  </si>
  <si>
    <t>APT/TS/220 kV - SW.Stn / F-INVST - 2/2013</t>
  </si>
  <si>
    <t>220 kV Switching Station at Thimmajipeta &amp;  connected lines</t>
  </si>
  <si>
    <t>30.09.2013</t>
  </si>
  <si>
    <t>01.03.2016</t>
  </si>
  <si>
    <t>T.O.O (CE-Construction) Ms. No.    107                        Dated:   23.06.2010</t>
  </si>
  <si>
    <t>S-10-22</t>
  </si>
  <si>
    <t>Erection of 33KV features at Vikarabad</t>
  </si>
  <si>
    <t>01.05.2014</t>
  </si>
  <si>
    <t>01.03.2022</t>
  </si>
  <si>
    <t>T.O.O (CE-Construction-I) Ms. No. 185                        Dated: 11.08.2011</t>
  </si>
  <si>
    <t>S-10-23</t>
  </si>
  <si>
    <t>APT/TS/132KV SS/Water works (Karimnagar)/F-INVST-47/2013</t>
  </si>
  <si>
    <t>132/33 KV Substation at water works in Karimnagar District</t>
  </si>
  <si>
    <t>12.07.2013</t>
  </si>
  <si>
    <t>06.09.2014</t>
  </si>
  <si>
    <t>Oriental Bank of Commerce</t>
  </si>
  <si>
    <t>T.O.O (CE-Construction-I) Ms. No. 34                             Dated: 27.04.2011
SI11ALWALP</t>
  </si>
  <si>
    <t xml:space="preserve">     
   S-11-07</t>
  </si>
  <si>
    <t>APT/TS/132kV SS-Alwalpad/F-INVST-41/2013</t>
  </si>
  <si>
    <t>132 kV SS Ganganpalli (Alwalpadu) &amp; connected lines</t>
  </si>
  <si>
    <t>26.10.2015</t>
  </si>
  <si>
    <t>23.08.2018</t>
  </si>
  <si>
    <t>T.O.O (CE-Construction) MS.No .82                              Dated:18.04.2018</t>
  </si>
  <si>
    <t>S-11-11</t>
  </si>
  <si>
    <t>CRN.No.TST/TS132 kV SSt Donthanpalli /F-INVST-06 /2013/Dt:08.10.2014</t>
  </si>
  <si>
    <t>132 kV DC line from the proposed 220/132/33 kV SS Parigi to     132/33 kV SS Dharmasagar (132/33 kV Substation at Donthanpalli )</t>
  </si>
  <si>
    <t>13.12.2016</t>
  </si>
  <si>
    <t>31.03.2023</t>
  </si>
  <si>
    <r>
      <t>T.O.O (CE-Construction-I) Ms. No. 04
Dt:</t>
    </r>
    <r>
      <rPr>
        <b/>
        <sz val="11"/>
        <color indexed="8"/>
        <rFont val="Arial"/>
        <family val="2"/>
      </rPr>
      <t xml:space="preserve"> </t>
    </r>
    <r>
      <rPr>
        <sz val="11"/>
        <color indexed="8"/>
        <rFont val="Arial"/>
        <family val="2"/>
      </rPr>
      <t>06.04.2011</t>
    </r>
  </si>
  <si>
    <t>S-11-13</t>
  </si>
  <si>
    <t>APT/TS/132kV SS-Doulthabad/F-INVST-38/2013</t>
  </si>
  <si>
    <t>erection of 132/33 kV Substation at Doulthabad in Medak district along with connected 132 kV &amp; 33 kV lines</t>
  </si>
  <si>
    <t>10.06.2011</t>
  </si>
  <si>
    <t>10.02.2017</t>
  </si>
  <si>
    <t>TOO (CE-Construction) MS NO.83, Dt:21.06.2013</t>
  </si>
  <si>
    <t>S-11-16</t>
  </si>
  <si>
    <t>CRN.No.APT/TS/220/132 kV SS-Huzurnagar/F-INVST-01/2014/Dt:20.04.2013</t>
  </si>
  <si>
    <t>220/132/33 kV substation at Huzurnagar in Nalgonda District</t>
  </si>
  <si>
    <t>31.10.2013</t>
  </si>
  <si>
    <t>10.12.2018</t>
  </si>
  <si>
    <t>T.O.O (CE-Construction-I) Ms. No.8                                     Dated:  6.04.2011</t>
  </si>
  <si>
    <t>S-11-27</t>
  </si>
  <si>
    <t>CRN.No.TST/TS/132 KVSS/Nellikoduru/F.Invest. 07/2014</t>
  </si>
  <si>
    <t xml:space="preserve">132/33 kV Substation at Nellikuduru in  Warangal district  along with connected 132 kV &amp; 33 kV lines </t>
  </si>
  <si>
    <t>21.07.2016</t>
  </si>
  <si>
    <t>04.01.2018</t>
  </si>
  <si>
    <t>TOO             (CE-Transmission) MS.NO.161   dt:26-08-2015</t>
  </si>
  <si>
    <t>S-11-28</t>
  </si>
  <si>
    <t>132/33 kV SS at Nimmapalli with connected line in Karimnagar Dist</t>
  </si>
  <si>
    <t>23.03.2018</t>
  </si>
  <si>
    <t>29.04.2021</t>
  </si>
  <si>
    <t>T.O.O (CE-Construction–I) MS. No.180                                    Dated: 09.08.2011</t>
  </si>
  <si>
    <t>S-11-30</t>
  </si>
  <si>
    <t>CRN:APT/TS/220/132kV Parigi/ F.INVST-1/2013
Dt:11.05.2012</t>
  </si>
  <si>
    <t xml:space="preserve">220/132 kV substation at Parigi in Ranga Reddy district </t>
  </si>
  <si>
    <t>09.08.2011</t>
  </si>
  <si>
    <t>04.03.2016</t>
  </si>
  <si>
    <t>S-11-32</t>
  </si>
  <si>
    <t xml:space="preserve">132/33 kV Substation at Rampur (Palamakula)  in Medak District </t>
  </si>
  <si>
    <t>21.06.2013</t>
  </si>
  <si>
    <t>28.11.2014</t>
  </si>
  <si>
    <t>T.O.O (CE-Construction) Ms.No. 106                                    Dated:17 .06.2015</t>
  </si>
  <si>
    <t>S-11-35</t>
  </si>
  <si>
    <t xml:space="preserve">shifting of 132kV SS Wadapally by erection of  132/33 kV SS at Wadapally(New) in place of existing Wadapally SS and 132kV LILO arrangements to 132/33kV SS Wadapally(New) in Nalgonda  district  </t>
  </si>
  <si>
    <t>17.06.2015</t>
  </si>
  <si>
    <t>18.06.2016</t>
  </si>
  <si>
    <t>T.O.O (CE-Construction-I) Ms. No. 283                                     Dated:  20.12.2012</t>
  </si>
  <si>
    <t>S-12-05</t>
  </si>
  <si>
    <t>erection of 33 kV features at Jankampet 132/11 kV Lift irrigation substation in Nizamabad district</t>
  </si>
  <si>
    <t>01.11.2016</t>
  </si>
  <si>
    <t>06.12.2018</t>
  </si>
  <si>
    <t>TOO 61, Dt:25.05.2012</t>
  </si>
  <si>
    <t>S-12-09</t>
  </si>
  <si>
    <t>APT/TS/132/Yeddumailram/F-INVST-27/2013</t>
  </si>
  <si>
    <t xml:space="preserve">132 KV DC/SC inter linking lines between substations 220 KV Yeddumailram-132 KV Pashmailaram </t>
  </si>
  <si>
    <t>01.12.2018</t>
  </si>
  <si>
    <t>27.09.2022</t>
  </si>
  <si>
    <t>NABARD</t>
  </si>
  <si>
    <t>T.O.O (CE-Construction) Ms.No.27                    Dated: 12 .02.2015
SI12MDPALL</t>
  </si>
  <si>
    <t xml:space="preserve">
S-12-10</t>
  </si>
  <si>
    <t>TST/TS/132kV / MD Pally, Kattedan /F-INVST- 03/2016</t>
  </si>
  <si>
    <t>132 kV SS MD Pally (Kattedan) &amp; connected lines</t>
  </si>
  <si>
    <t>05.08.2015</t>
  </si>
  <si>
    <t>25.09.2017</t>
  </si>
  <si>
    <t>T.O.O (CE-Transmission)MS.No. 5                                 Dated:11.01.2016</t>
  </si>
  <si>
    <t>S-13-02</t>
  </si>
  <si>
    <t>TST/TS / 220/132 kV SS Ayyagaripally, Mahabubabad /F-INVST- 03/16 - 2016-17</t>
  </si>
  <si>
    <t>220/132 kV SS at Ayyagaripally in Mahaboobabad in Warangal district</t>
  </si>
  <si>
    <t>02.03.2016</t>
  </si>
  <si>
    <t>29.01.2018</t>
  </si>
  <si>
    <t>TOO (CE-Construction-I) MS NO.117, Dt:30.05.2014</t>
  </si>
  <si>
    <t>S-13-03</t>
  </si>
  <si>
    <t>CRN.No. APT/TS/220 KVSS -Bonguluru/F.Invest-27/2014</t>
  </si>
  <si>
    <t>220/132/33KV SS at Bonguloor in RR District</t>
  </si>
  <si>
    <t>01.06.2014</t>
  </si>
  <si>
    <t>31.10.2015</t>
  </si>
  <si>
    <t>T.O.O (CE-Construction) MS.No .109                                            Dated:17.05.2018
(Revised)</t>
  </si>
  <si>
    <t>S-13-06</t>
  </si>
  <si>
    <t>TST/TS/132kV SS/ Dommarapochampalli /F-INVST- 04/2015</t>
  </si>
  <si>
    <t>132KV Dommarapochampally &amp; connected lines</t>
  </si>
  <si>
    <t>24.12.2016</t>
  </si>
  <si>
    <t>16.07.2018</t>
  </si>
  <si>
    <t>T.O.O (CE-Transmission) Ms.No.193                               Dated:07.10.2015
(Revised)</t>
  </si>
  <si>
    <t xml:space="preserve">
S-13-10</t>
  </si>
  <si>
    <t>TST/TS/132kV / Kachapur SS/F-INVST- 17/2016</t>
  </si>
  <si>
    <t>132/33kV SS Kachapur &amp; connected lines</t>
  </si>
  <si>
    <t>22.09.2015</t>
  </si>
  <si>
    <t>04.05.2018</t>
  </si>
  <si>
    <t>T.O.O (CE-Construction-I) Ms.No. 347                            Dated: 13.02.2013
SI13KANDUK</t>
  </si>
  <si>
    <t xml:space="preserve">
S-13-11</t>
  </si>
  <si>
    <t>TST/TS/132 kV SS-Kandukuru/ F-INVST-05/2015</t>
  </si>
  <si>
    <t>132 kV SS Kandukuru &amp; connected lines</t>
  </si>
  <si>
    <t>09.09.2016</t>
  </si>
  <si>
    <t>31.03.2024
(expected)</t>
  </si>
  <si>
    <t>T.O.O (CE-Construction) MS.No. 144                            Dated:03.08.2015</t>
  </si>
  <si>
    <t>S-13-14</t>
  </si>
  <si>
    <t xml:space="preserve">CRN.No./TST/TS/220/132KV Substation /Sircilla /F.Invst./ App./08/2015 </t>
  </si>
  <si>
    <t xml:space="preserve">220/132 kV SS at Sircilla in Karimnagar District </t>
  </si>
  <si>
    <t>22.12.2015</t>
  </si>
  <si>
    <t>15.12.2016</t>
  </si>
  <si>
    <t>TOO 22  Dt:10.09.2014</t>
  </si>
  <si>
    <t>S-14-12</t>
  </si>
  <si>
    <t>APT/TS/132 KV SS Kaithlapur/F-INVST-4/2014</t>
  </si>
  <si>
    <t>132 KV substation Khaithalapur aong with connected lines</t>
  </si>
  <si>
    <t>05.07.2016</t>
  </si>
  <si>
    <t>27.08.2019</t>
  </si>
  <si>
    <t>TOO / CE/Trans/ MS No. 156 Dated 19.08.2015</t>
  </si>
  <si>
    <t>S-15-01</t>
  </si>
  <si>
    <t>Providing second source of supply to 132/33 kV Sub-Station, Lalgadi Malakpet in Shameerpet Mandal of Ranga Reddy District</t>
  </si>
  <si>
    <t>20.10.2015</t>
  </si>
  <si>
    <t>18.10.2019</t>
  </si>
  <si>
    <t>T.O.O (CE-Transmisssion) MS.No. 159                 Dated: 24.08.2015
SI15ASWARA</t>
  </si>
  <si>
    <t xml:space="preserve">
S-15-02</t>
  </si>
  <si>
    <t>TST/TS/ 132/33 kV Aswaraopet SS Up-Gradation to 220/132 kV / F-INVST- 7/2015</t>
  </si>
  <si>
    <t>Up-Gradation of 132/33 kV SS Aswaraopet to 220/132 kV SS</t>
  </si>
  <si>
    <t>18.01.2017</t>
  </si>
  <si>
    <t>28.04.2018</t>
  </si>
  <si>
    <t>T.O.O (CE-Construction) Ms. No. 02                                 `Dated: 04.02.2015.</t>
  </si>
  <si>
    <t>S-15-03</t>
  </si>
  <si>
    <t xml:space="preserve">132/33 kV Substation at Chandulapur Village of Chinnakodur Mandal in Medak District along with connected lines </t>
  </si>
  <si>
    <t>27.04.2016</t>
  </si>
  <si>
    <t>06.10.2017</t>
  </si>
  <si>
    <t>TOO / CE/Trans/ MS No. 210 Dated 6.11.2015
SI15L2CNKT</t>
  </si>
  <si>
    <t xml:space="preserve">
S-15-06
</t>
  </si>
  <si>
    <t>Providing of alternate supply to 132 /33 kV SS Chennur and 132/33 kV SS Kataram from 220/132 kV SS, Manthani under the program for providing 9.00 Hrs Day Time Supply for Agriculture.</t>
  </si>
  <si>
    <t>07.02.2018</t>
  </si>
  <si>
    <t>31.03.2024(expected)</t>
  </si>
  <si>
    <t>T.O.O (CE-Transmission) MS.No. 164                   Dated: 06.11.2017
(Revised)</t>
  </si>
  <si>
    <t xml:space="preserve">
S-15-11</t>
  </si>
  <si>
    <t>TST/TS/ 220 kV 2nd circuit / RSS to Nirmal SS and RSS to Jagityal SS / F-INVST- 15/2015</t>
  </si>
  <si>
    <t>220 kV 2nd circuit stringing on 220 kV RSS - Jagityal and 220 kV RSS - Nirmal</t>
  </si>
  <si>
    <t>27.11.2015</t>
  </si>
  <si>
    <t>RSS- Nirmal - 30.12.2016
RSS-Jagityal-02.11.2018</t>
  </si>
  <si>
    <t>TOO / CE/Trans/ MS No. 136 Dated 27.07.2015
SI15LNHZRB</t>
  </si>
  <si>
    <t xml:space="preserve">
S-15-29</t>
  </si>
  <si>
    <t>Erection of 132 kV line for making LILO of both of the circuits of existing 132 KV Husnabad-Huzurabad DC line at 220/132 kV LI Substation Huzurabad and Erection of 1 No. 100 MVA additional PTR at 220/132 kV LI SS, Huzurabad with equipment totalling to 2 X 100 MVA.</t>
  </si>
  <si>
    <t>11.11.2016</t>
  </si>
  <si>
    <t>RSS-Jagityal-02.11.2018</t>
  </si>
  <si>
    <t>TOO (CE-Construction-I) MS NO.55, Dt:25.03.2015</t>
  </si>
  <si>
    <t>S-15-31</t>
  </si>
  <si>
    <t>CRN.No.TST/TSAsifnagar SS alternatesource of supply/Invest.App.06/2015</t>
  </si>
  <si>
    <r>
      <t>erection of 2</t>
    </r>
    <r>
      <rPr>
        <vertAlign val="superscript"/>
        <sz val="11"/>
        <rFont val="Arial"/>
        <family val="2"/>
      </rPr>
      <t>nd</t>
    </r>
    <r>
      <rPr>
        <sz val="11"/>
        <rFont val="Arial"/>
        <family val="2"/>
      </rPr>
      <t xml:space="preserve"> circuit from 220kV Shivarampally SS to 132kV Asifnagar SS for providing 2</t>
    </r>
    <r>
      <rPr>
        <vertAlign val="superscript"/>
        <sz val="11"/>
        <rFont val="Arial"/>
        <family val="2"/>
      </rPr>
      <t>nd</t>
    </r>
    <r>
      <rPr>
        <sz val="11"/>
        <rFont val="Arial"/>
        <family val="2"/>
      </rPr>
      <t xml:space="preserve"> source of supply to 132kV Asifnagar substation</t>
    </r>
  </si>
  <si>
    <t>16.02.2018</t>
  </si>
  <si>
    <t>31.05.2019</t>
  </si>
  <si>
    <t>T.O.O (CE-Transmisssion) MS.No. 211              Dated: 07.11.2015</t>
  </si>
  <si>
    <t>S-15-32</t>
  </si>
  <si>
    <t>TST/TS/ 220 kV  Pedagopati SS / Investment approval No. 19/16-2016</t>
  </si>
  <si>
    <t xml:space="preserve">Erection of 220/132/33 kV SS at Pedagopati in Khammam district </t>
  </si>
  <si>
    <t>27.02.2017</t>
  </si>
  <si>
    <t>TOO             (CE-Transmission) MS.NO.231   dt:21-12-2015</t>
  </si>
  <si>
    <t>S-15-33</t>
  </si>
  <si>
    <t>132/33 kV SS at Sarangapur in Adilabad District</t>
  </si>
  <si>
    <t>04.04.2018</t>
  </si>
  <si>
    <t>11.12.2019</t>
  </si>
  <si>
    <t>TOO (CE-Tr) MS NO.225, Dt:10.12.2015</t>
  </si>
  <si>
    <t>S-15-34</t>
  </si>
  <si>
    <t>CRN.No.TST/TS/Erection of 220 KV DC line Gajwel/Siddipet/Invest.App.04/17-2017-18</t>
  </si>
  <si>
    <t>220 KV D/C Line from 400KV GAJWEL-SIDDIPET</t>
  </si>
  <si>
    <t>05.12.2017</t>
  </si>
  <si>
    <t>19.11.2022</t>
  </si>
  <si>
    <t>TOO (CE-Construction) Ms.No.137, Dated:29.07.2015</t>
  </si>
  <si>
    <t>S-15-37</t>
  </si>
  <si>
    <t xml:space="preserve">erection 132 kV line from 220 kV Jurala Sub-Station to 132 kV Ieeza Sub-Station under the program of providing 9.00 Hrs agricultural supply during day time </t>
  </si>
  <si>
    <t>12.03.2018</t>
  </si>
  <si>
    <t>07.08.2019</t>
  </si>
  <si>
    <t>TOO / CE/Trans/ MS No.62 Dated 25.04.2016</t>
  </si>
  <si>
    <t>S-16-08</t>
  </si>
  <si>
    <t xml:space="preserve"> 33 kV Features at existing 220/11 kV LI Sub-Station, Bheemghanpur  Warangal District.</t>
  </si>
  <si>
    <t>05.05.2017</t>
  </si>
  <si>
    <t>08.07.2020</t>
  </si>
  <si>
    <t>TOO / CE/Trans/ MS No.76 Dated 25.05.2016</t>
  </si>
  <si>
    <t>S-16-11</t>
  </si>
  <si>
    <t xml:space="preserve">132/33 kV Substation at Bachannapet in Warangal District </t>
  </si>
  <si>
    <t>20.04.2017</t>
  </si>
  <si>
    <t>31.10.2019</t>
  </si>
  <si>
    <t>S-16-12</t>
  </si>
  <si>
    <t xml:space="preserve">132/33 kV SS at Kotagiri with connected line &amp; Bay in Nizamabad District </t>
  </si>
  <si>
    <t>06.06.2018</t>
  </si>
  <si>
    <t>12.05.2022</t>
  </si>
  <si>
    <t>TOO No.72  Dt:13.05.2016</t>
  </si>
  <si>
    <t>S-16-14</t>
  </si>
  <si>
    <t>TST/TS/ 220132/33 kV /  Substation, Borampet RR District/ INVST- No. 07/16 - 2016-17</t>
  </si>
  <si>
    <t xml:space="preserve">220/132/33 kV Substation at Borampet in Ranga Reddy district </t>
  </si>
  <si>
    <t>28.11.2016</t>
  </si>
  <si>
    <t>T.O.O (CE-Transmission) Ms. No. 26, Dated: 27.02.2017.</t>
  </si>
  <si>
    <t>S-17-01</t>
  </si>
  <si>
    <t>CRN TS/TST/220/33 KV, GIS, Chanchaguda/Invest.Approval No.7/17-2017-18</t>
  </si>
  <si>
    <t>Erection of 220/33 kV Sub-Station at Chanchalguda</t>
  </si>
  <si>
    <t>28.02.2018</t>
  </si>
  <si>
    <t>31.03.2021</t>
  </si>
  <si>
    <t>TOO             (CE-Transmission) MS.NO.31   dt:27-02-2017</t>
  </si>
  <si>
    <t>S-17-03</t>
  </si>
  <si>
    <t>CRN TS/TST/132/33 KV, Moulali-ZTS SS, Investment Approval No.17/17, 2017-18</t>
  </si>
  <si>
    <t>132/33 KV Sub-station at Moulali ZTS with connected UG cable &amp; bay in Medchal-Malkajgiri District</t>
  </si>
  <si>
    <t>01.04.2019</t>
  </si>
  <si>
    <t>30.07.2021</t>
  </si>
  <si>
    <t>TOO             (CE-Transmission) MS.NO.27   dt:27-02-2017</t>
  </si>
  <si>
    <t>S-17-04</t>
  </si>
  <si>
    <t>Administrative approval for erection of 132/33 KVSS Gachibowli in Ranga Reddy District.</t>
  </si>
  <si>
    <t>22.09.2021</t>
  </si>
  <si>
    <t>TOO  (CE-Transmission) MS.NO.28   dt:27-02-2017</t>
  </si>
  <si>
    <t>S-17-05</t>
  </si>
  <si>
    <t>CRN TS/TST/132/33 KV, GIS, Seetharambagh/Invest.Approval No.6/17-2017-18</t>
  </si>
  <si>
    <t>132/33 KV Gas Insulated Sub-station (GIS) at Seetharambagh with connected UG cable &amp; bay in Hyderabad District and connectivity from Asifnagar SS.</t>
  </si>
  <si>
    <t>31.03.2023
(expected)</t>
  </si>
  <si>
    <t>T.O.O (CE-Transmission) Ms. No.84, Dated: 27.05.2017</t>
  </si>
  <si>
    <t>S-17-09</t>
  </si>
  <si>
    <t>TST/TS/132 kV SS- 220 kV Toopran, 132 kV Ganeshpally &amp; 132 kV Duddeda SS / F-INVST-07/2015</t>
  </si>
  <si>
    <t xml:space="preserve">220/132/33 kV Substation at Toopran(meenaji pet) in Medak District along with connected lines </t>
  </si>
  <si>
    <t>27.01.2016</t>
  </si>
  <si>
    <t>06.02.2020
132  KV connected line works are in progress</t>
  </si>
  <si>
    <t>TOO  (CE-construction) MS.NO.86   dt:29-05-2017</t>
  </si>
  <si>
    <t>S-17-12</t>
  </si>
  <si>
    <t xml:space="preserve">CRN TST/TS/132/33KV, Choppadandi, SS /Invest,Approval No.20/18-2017-18 </t>
  </si>
  <si>
    <t>132/33 kV SS  with connected line at Choppadandi in Karimnagar Dist.</t>
  </si>
  <si>
    <t>31.03.2024
(Expected)</t>
  </si>
  <si>
    <t>TOO (CE_Transmission)Ms.No.69 Dt:09.05.2017</t>
  </si>
  <si>
    <t>S-17-13</t>
  </si>
  <si>
    <t xml:space="preserve">erection of 132/33 kV Sub-Station at Yadagirigutta Temple with connected line Town of Yadadri (erstwhile Nalgonda) .District </t>
  </si>
  <si>
    <t>01.10.2018</t>
  </si>
  <si>
    <t xml:space="preserve">T.O.O (CE-Construction)  Ms. No.170   Dt;16.11.2017         </t>
  </si>
  <si>
    <t>S-17-14</t>
  </si>
  <si>
    <t>Providing of 33 kV Features at upcoming 220/132 KV Sub-Station, Mahabubabad in Mahabubabad District</t>
  </si>
  <si>
    <t>31.10.2018</t>
  </si>
  <si>
    <t>26.05.2021</t>
  </si>
  <si>
    <t>T.O.O (CE-Construction) Ms. No. 124,  Dated: 19.08.2017</t>
  </si>
  <si>
    <t>S-17-15</t>
  </si>
  <si>
    <t xml:space="preserve">erection of 132/33 kV Sub-Station at Chinna Shankarampet in Medak District </t>
  </si>
  <si>
    <t>01.04.2018</t>
  </si>
  <si>
    <t>23.01.2021</t>
  </si>
  <si>
    <t>TOO             (CE-construction) MS.NO.149   dt:09-10-2017</t>
  </si>
  <si>
    <t>S-17-16</t>
  </si>
  <si>
    <t>2nd CKT (30KM) on 132KV DC/SC line from  existing 220/132KV SS Waddekothapally to existing 132/33KV SS Peddanagaram with Panther ACSR Conductor with connected bays</t>
  </si>
  <si>
    <t>06.11.2021</t>
  </si>
  <si>
    <t>TOO             (CE-construction) MS.NO.13   dt:20-01-2018</t>
  </si>
  <si>
    <t>S-17-19</t>
  </si>
  <si>
    <t>CRN No. TST/TS/Erection of 132/33 KV SS at Pitlam in Khammam Dist. Approval/No.04/2018-19</t>
  </si>
  <si>
    <t>132/33 kV SS at Pitlam in Nizamabad District (13, dt.20.1.18</t>
  </si>
  <si>
    <t>31.03.2023
(Expected)</t>
  </si>
  <si>
    <t>TOO             (CE-construction) MS.NO.177   dt:30-11-2017</t>
  </si>
  <si>
    <t>S-17-20</t>
  </si>
  <si>
    <t xml:space="preserve">132 KV DC/SC line from 220KVSS Chegur (Kothur) to existing 132KVSS Kothur </t>
  </si>
  <si>
    <t>24.07.2020</t>
  </si>
  <si>
    <t>TOO             (CE-construction) MS.NO.14   dt:20-01-2018</t>
  </si>
  <si>
    <t>S-17-21</t>
  </si>
  <si>
    <t>CRN No. TST/TS/Erection of 132/33 KV SS at Pammy in Khammam Dist. Approval/No.03/2018-19</t>
  </si>
  <si>
    <t>132/33kV SS at Pammy in Khammam District (14,  dt.20.1.18)</t>
  </si>
  <si>
    <t>01.04.2020</t>
  </si>
  <si>
    <t>T.O.O (CE-Construction-I)MS.No. 186                             Dated:  11.09.2013
2) T.O.O (CE-Construction) Ms. No. 103                                  Dated:11.07.2017</t>
  </si>
  <si>
    <t xml:space="preserve">
S-17-23</t>
  </si>
  <si>
    <t xml:space="preserve">CRN TST/TS/220/  Switching Station/Mahaboobnagar/132 KV Features /Invest,Approval No.14/17-2017-18 </t>
  </si>
  <si>
    <t xml:space="preserve">erection of 132 kV features at 220 kV Thimmajipet Switching Station in Mahaboobnagar District and extending connectivity to 132 kV Jadcherla Sub-Station from Thimmajipet </t>
  </si>
  <si>
    <t>22.07.2022 and the line work is under progress
(132 kV DC line on Galvanised Towers with Panther ACSR from the existing proposed 220/132 kV Thimmajipet Sub-Station, to the existing 132/33 kV Jadcherla Sub-Station.)</t>
  </si>
  <si>
    <t>TOO             (CE-construction) MS.NO.43   dt:06-03-2018</t>
  </si>
  <si>
    <t>S-18-01</t>
  </si>
  <si>
    <t>CRN No.TST/TS/Erection of 132/33 KV Substation at Peechara in Wranagal District.
Approval No. 05/2018-19</t>
  </si>
  <si>
    <t xml:space="preserve">132/33 kV SS at Peechara in Warangal Dist. </t>
  </si>
  <si>
    <t>T.O.O (CE-Construction) MS.No .294                                        Dated:29.01.2019</t>
  </si>
  <si>
    <t>S-18-02</t>
  </si>
  <si>
    <t>CRN No: TST/TS/Erecion of 220/132 kV Substation at Ammavaripet, Kazipet(M) in Warangal Urban District.F. Approval/ No.13/18/2018-19</t>
  </si>
  <si>
    <t xml:space="preserve">erection of 220/132 kV Sub-Station at Ammavaripet in Warangal-Urban District </t>
  </si>
  <si>
    <t xml:space="preserve">T.O.O (CE-Construction) Ms. No.254, Dt:26.11.18                   </t>
  </si>
  <si>
    <t>S-18-03</t>
  </si>
  <si>
    <t>Proceedings No: 28/APERC/Secy/Dir(Engg)/E-725/2013, dated.06.05.2013</t>
  </si>
  <si>
    <t>132/33kV SS at Padmanagar in Karimnagar District</t>
  </si>
  <si>
    <t>31.03.2023
(Expected)
Work under progress</t>
  </si>
  <si>
    <t>TOO (CE Construction)  MS NO.193, Dt:30.08.2018</t>
  </si>
  <si>
    <t>S-18-04</t>
  </si>
  <si>
    <t>CRN No. TST/TS/Erection of 132/33 SS at  Nagaram in Suryapet Dist. Approval/No.14/18/2018-19</t>
  </si>
  <si>
    <t>132/33 KV SS Nagaram,Nalgonda District</t>
  </si>
  <si>
    <t>27.03.2022</t>
  </si>
  <si>
    <t>TOO (CE_Construction-1)Ms.No.217 Dt:25.09.2018</t>
  </si>
  <si>
    <t>S-18-06</t>
  </si>
  <si>
    <t>33 KV features at 132 KV Railway Traction Switching Station, Kothagudem, Kothagudem Bhadradri District</t>
  </si>
  <si>
    <t>TOO             (CE-construction) MS.NO.375   dt:03-06-2019</t>
  </si>
  <si>
    <t>S-19-03</t>
  </si>
  <si>
    <t>CRN/TST/TS/Erection of 132/33 KV SS at Patancheru in Sangareddy District. Approval /NO 05/2019-20
dt:22.11.2019-</t>
  </si>
  <si>
    <t>132 KV SS Patancheru in Medak District</t>
  </si>
  <si>
    <t>30.11.2022</t>
  </si>
  <si>
    <t>T.O.O (CE-Construction) MS.No .341                             Dated:02.04.2019</t>
  </si>
  <si>
    <t>S-19-04</t>
  </si>
  <si>
    <t>33 kV Features at upcoming  220/132 KV Sub-Station,  Ammavaripet  in Kazipet (M), Warangal Urban (District)-</t>
  </si>
  <si>
    <t>30.12.2022</t>
  </si>
  <si>
    <t>T.O.O (CE-Construction) MS. No. 402                                   Dated: 08.07.2019</t>
  </si>
  <si>
    <t>S-19-05</t>
  </si>
  <si>
    <t>CRN/TST/TS/Erection of 132 KV SS at Manikonda in Rangareddy District.Approval NO 08/2019-20
dt:27.12.2019</t>
  </si>
  <si>
    <t>132/33 kV Gas Insulated Sub-Station (GIS) at Manikonda in Ranga Reddy District along with connected line with 132 KV XLPE UG cable</t>
  </si>
  <si>
    <t>31.09.2019</t>
  </si>
  <si>
    <t>15.09.2022</t>
  </si>
  <si>
    <t xml:space="preserve"> T.O.O (CE-Construction) Ms. No. 965                  Dated: 05.02 2021.</t>
  </si>
  <si>
    <t>S-20-02</t>
  </si>
  <si>
    <t>TST/TS/Erection of 132/33 KV SS at Dandumalkapur(V) in Yadadri Bhuvangiri Dist.Approval 
No.01/2021-22,
dt:09.06.2021</t>
  </si>
  <si>
    <t xml:space="preserve">Administrative approval for erection of 132/33 KV Sub-station Dandu Malkapur (V) in Chotuppal (M) of Yadadri Bhuvanagiri District </t>
  </si>
  <si>
    <t>05.02.2021</t>
  </si>
  <si>
    <t>31.03.2024(Expected )</t>
  </si>
  <si>
    <t>Transco funds</t>
  </si>
  <si>
    <t xml:space="preserve">  T.O.O (CE-Construction) Ms.No.1099                                              Dated: 30.06.2021.</t>
  </si>
  <si>
    <t>S-21-01</t>
  </si>
  <si>
    <t>Erection of 132/33 kV Sub-Station at Pasra (V) of Govindaraopet (M) in Mulugu District.</t>
  </si>
  <si>
    <t>30.06.2021</t>
  </si>
  <si>
    <t>31.01.2022</t>
  </si>
  <si>
    <t xml:space="preserve">  T.O.O (CE-Construction) Ms.No.1208                                              Dated: 04.10.2021.</t>
  </si>
  <si>
    <t>S-21-06</t>
  </si>
  <si>
    <t>(CRN) TST/TS/Erection of 132KV DC line from 400/220/132 KV SS Narsapur to 132/33 KV SS Yeldurthy in Medak District.Approval NO.04/2021-2022</t>
  </si>
  <si>
    <t xml:space="preserve">132 kV DC line from 400/220/132 kV SS Narsapur to 132/33 kV SS Yeldurthy in Medak District </t>
  </si>
  <si>
    <t>05.11.2022</t>
  </si>
  <si>
    <t>31.03.2024       ( expected) Work in progress</t>
  </si>
  <si>
    <t xml:space="preserve">T.O.O. (CE-400kV) Ms.No.07                Dated: 09.01.2018 </t>
  </si>
  <si>
    <t>P-12-02</t>
  </si>
  <si>
    <t>NIRMAL POWER TRANSMISSION SCHEME</t>
  </si>
  <si>
    <t>23.06.2018</t>
  </si>
  <si>
    <t>30.11.2024</t>
  </si>
  <si>
    <t xml:space="preserve"> T.O.O.(CE-Projects-I) Ms.No.8                               Dt:19 .01.2016.</t>
  </si>
  <si>
    <t>P-15-01</t>
  </si>
  <si>
    <t>Dindi System Improvement Scheme</t>
  </si>
  <si>
    <t>18.09.2017</t>
  </si>
  <si>
    <t>31.03.2024</t>
  </si>
  <si>
    <t>T.O.O.(CE-Projects-I)Ms.No.15                    Dt:29-04 -2016.</t>
  </si>
  <si>
    <t>P-15-03</t>
  </si>
  <si>
    <t>Bhadradri Thermal Power Tranmsission Scheme</t>
  </si>
  <si>
    <t>22.03.2018</t>
  </si>
  <si>
    <t>31.07.2024</t>
  </si>
  <si>
    <t>T.O.O. (CE-400kV)  Ms.No. 139                                                           Dt: 11.09.2017</t>
  </si>
  <si>
    <t>P-15-04</t>
  </si>
  <si>
    <t>KTPS (Stage VII-1 x 800MW) Scheme</t>
  </si>
  <si>
    <t>23.04.2018</t>
  </si>
  <si>
    <t>31.08.2024</t>
  </si>
  <si>
    <t xml:space="preserve">T.O.O.(CE-400kV) Ms.No.104 ,                                                                                      Dt:12.07.2017 </t>
  </si>
  <si>
    <t>P-16-01</t>
  </si>
  <si>
    <t>Telangana STPP-I (2 X 800MW) Power Evacuation Scheme</t>
  </si>
  <si>
    <t>29.10.2018</t>
  </si>
  <si>
    <t>T.O.O (CE-Construction) Ms. No.401                                         Dated:08.07.2019.</t>
  </si>
  <si>
    <t>P-19-01</t>
  </si>
  <si>
    <t>315MVA ICT at BTPS &amp; DC lne 4m Manuguru</t>
  </si>
  <si>
    <t xml:space="preserve">T.O.O. (CE-400kV) Ms.No.451                Dated: 10.10.2019 </t>
  </si>
  <si>
    <t>P-19-02</t>
  </si>
  <si>
    <t>Yadadri Thermal Power(5X 800MW) Evacuation Scheme</t>
  </si>
  <si>
    <t>01.02.2021</t>
  </si>
  <si>
    <t>31.01.2025</t>
  </si>
  <si>
    <t>T.O.O.(CE-Projects-I) Ms.No. 11,                                                                        Date: 15.03.2016</t>
  </si>
  <si>
    <t>S-14-02</t>
  </si>
  <si>
    <t>Suryapet Power Transmission Scheme</t>
  </si>
  <si>
    <t>21.11.2016</t>
  </si>
  <si>
    <t>T.O.O.(CE-400kV) Ms.No.297 Dt:09.02.2019</t>
  </si>
  <si>
    <t>S-19-01</t>
  </si>
  <si>
    <t>KTPP System Improvement scheme</t>
  </si>
  <si>
    <t>11.06.2020</t>
  </si>
  <si>
    <t>31.03.2025</t>
  </si>
  <si>
    <t>S-03-01</t>
  </si>
  <si>
    <t>CONDUCTING RECONNOITERY &amp; DETAILED SURVE</t>
  </si>
  <si>
    <t>S-08-07</t>
  </si>
  <si>
    <t>COND. RECONNETIORY AND DETAILED SURVEY F</t>
  </si>
  <si>
    <t>Total</t>
  </si>
  <si>
    <t>1.1(D) ABSTRACT OF ACTUAL INVESTMENT INCURRED DURING  FY: 2022-23  OF 220KV &amp; 132KV SCHEMES (DC Works)</t>
  </si>
  <si>
    <t>Brought Forward (BF)</t>
  </si>
  <si>
    <t>D-13-02</t>
  </si>
  <si>
    <t>132 KV switching station for evacuation of power from solar power plant at NTPC</t>
  </si>
  <si>
    <t>13.05.2015</t>
  </si>
  <si>
    <t>05.05.2016</t>
  </si>
  <si>
    <t>D-15-08</t>
  </si>
  <si>
    <t>220KV YELLURU &amp; GOURIDEVIPALLY SS</t>
  </si>
  <si>
    <t>Y &amp; G- 24.02.2016</t>
  </si>
  <si>
    <t>Y-03.11.17
G-08.12.17</t>
  </si>
  <si>
    <t>D-16-08</t>
  </si>
  <si>
    <t>132 KV DC Mandamarry-Bellampally line from Loc.No.132 to 136 and Loc.No.141 to 145 for a length of 5.938 KM and dismantling of 132 KV Bellampally-SCCL( Mandamarry) line from loc.No.6 to Loc.No.28 and connected bay</t>
  </si>
  <si>
    <t>28.10.2015</t>
  </si>
  <si>
    <t>26.02.2017</t>
  </si>
  <si>
    <t>D-16-14</t>
  </si>
  <si>
    <t>Providing Open access metering systems Viz., main, check and stand by metering to the existing 132 KV HT consumer</t>
  </si>
  <si>
    <t>21.06.2018</t>
  </si>
  <si>
    <t>11.08.2020</t>
  </si>
  <si>
    <t>D-17-04</t>
  </si>
  <si>
    <t>132 KV Radial 2-Phase DC/SC line from existing 132/11 KV Gangadhara LISS to proposed 132/25KV Kothapally Railway Traction Substation</t>
  </si>
  <si>
    <t>06.04.2018</t>
  </si>
  <si>
    <t>05.10.2018</t>
  </si>
  <si>
    <t>D-17-11</t>
  </si>
  <si>
    <t>132 KV lne 4m Miryalaguda to RTSS and Ramannapet to Ramannapet</t>
  </si>
  <si>
    <t>02.06.2018</t>
  </si>
  <si>
    <t>27.09.2019</t>
  </si>
  <si>
    <t>D-18-10</t>
  </si>
  <si>
    <t>Divrsn of Gajwl-Kndapka etc Komrveli mal</t>
  </si>
  <si>
    <t>26.09.2018</t>
  </si>
  <si>
    <t>09.12.2020</t>
  </si>
  <si>
    <t>D-18-12</t>
  </si>
  <si>
    <t>Extnsion of power supply to RTSS Manoharabad</t>
  </si>
  <si>
    <t>15.04.2019</t>
  </si>
  <si>
    <t>25.11.2020</t>
  </si>
  <si>
    <t>D-18-13</t>
  </si>
  <si>
    <t>Pwr sply 2 132KV RTSS Divitipally(RVNL)</t>
  </si>
  <si>
    <t>21.01.2020</t>
  </si>
  <si>
    <t>22.07.2022</t>
  </si>
  <si>
    <t>D-18-15</t>
  </si>
  <si>
    <t>Extn of 132 KV lne 4 kamrdy 2 Tlamdla Ra</t>
  </si>
  <si>
    <t>24.03.2021</t>
  </si>
  <si>
    <t>D-18-16</t>
  </si>
  <si>
    <t>Extn of Pwr sply 2 132/25 KV RTS Jankamp</t>
  </si>
  <si>
    <t>25.11.2020
Mbay- 07.10.2022</t>
  </si>
  <si>
    <t>work in progress(Scheduled completion date- 24.08.2021 
M-bay 06.07.2023)</t>
  </si>
  <si>
    <t>D-18-17</t>
  </si>
  <si>
    <t xml:space="preserve">Erection of metering bay at 132 KV Parigi SS </t>
  </si>
  <si>
    <t>supervision work</t>
  </si>
  <si>
    <t>24.03.2016</t>
  </si>
  <si>
    <t>D-18-18</t>
  </si>
  <si>
    <t>Extn of 132 KV sply 2 RTSS at Wanaparthy</t>
  </si>
  <si>
    <t>06.01.2022</t>
  </si>
  <si>
    <t>04.08.2023</t>
  </si>
  <si>
    <t>D-18-19</t>
  </si>
  <si>
    <t>Extn of HT sply 2 Thimmapr RTSS 4m Shams</t>
  </si>
  <si>
    <t>08.11.2018( Line &amp; bay at Shamshabad)
21.01.2019 (Bays at RTSS)</t>
  </si>
  <si>
    <t>work under progress (Scheduled completion date-07.08.2019 (Line &amp; bay at Shamshabad) &amp; 20.10.2019 (Bays at RTSS))</t>
  </si>
  <si>
    <t>D-18-21</t>
  </si>
  <si>
    <t xml:space="preserve">220KV DC line Dindi-Bonguluru loc no 5 </t>
  </si>
  <si>
    <t>07.05.2019</t>
  </si>
  <si>
    <t>05.02.2020</t>
  </si>
  <si>
    <t>D-18-22</t>
  </si>
  <si>
    <t>Shifting of existing 132 KV Makthal-Krishna RTSS DC line between Loc.No.29A to 29B near Maganooru Village in Mahaboobnagar District</t>
  </si>
  <si>
    <t>07.03.2019</t>
  </si>
  <si>
    <t>23.12.2019</t>
  </si>
  <si>
    <t>D-19-02</t>
  </si>
  <si>
    <t>Shift Gachibowli-Madapur-I&amp;II DC lines b</t>
  </si>
  <si>
    <t>29.11.2019</t>
  </si>
  <si>
    <t>28.05.2020</t>
  </si>
  <si>
    <t>D-19-03</t>
  </si>
  <si>
    <t>Sft 220KV Gachibowli-S.nagar-Egadda line</t>
  </si>
  <si>
    <t>31.08.2021</t>
  </si>
  <si>
    <t>D-19-04</t>
  </si>
  <si>
    <t>Shifting 132kV lines from Road number 45 Durgam Cheruvu</t>
  </si>
  <si>
    <t>30.01.2019</t>
  </si>
  <si>
    <t>13.06.2020</t>
  </si>
  <si>
    <t>D-19-09</t>
  </si>
  <si>
    <t xml:space="preserve">220KV Monopole DC/SC line from 220KV SS Ghanapur to M/s.CPRI </t>
  </si>
  <si>
    <t>31.05.2023</t>
  </si>
  <si>
    <t>work under progress (Scheduled completion date-30.11.2024)</t>
  </si>
  <si>
    <t>D-20-01</t>
  </si>
  <si>
    <t>132/33 KV SS at E-city Fabcity</t>
  </si>
  <si>
    <t>21.09.2020 (SS &amp; Bays)
22.04.2021 (Line)</t>
  </si>
  <si>
    <t>16.09.2023(SS)
31.08.2023 (bays)
31.08.2023 (Line)</t>
  </si>
  <si>
    <t>D-20-02</t>
  </si>
  <si>
    <t>Extension of 132KV supply to RTSS Manopa</t>
  </si>
  <si>
    <t>D-20-06</t>
  </si>
  <si>
    <t>132kV DC/SC line from 132/33kV SS Morthad</t>
  </si>
  <si>
    <t>15.04.2021</t>
  </si>
  <si>
    <t>29.04.2022</t>
  </si>
  <si>
    <t>D-20-07</t>
  </si>
  <si>
    <t>Modifictn of power lne of Bhadrachalam-S</t>
  </si>
  <si>
    <t>20.10.2020</t>
  </si>
  <si>
    <t>28.07.2021</t>
  </si>
  <si>
    <t>D-20-09</t>
  </si>
  <si>
    <t>Gajwel-chegunta for manoharabad 2 Kothapally</t>
  </si>
  <si>
    <t>29.01.2021</t>
  </si>
  <si>
    <t>03.07.2021</t>
  </si>
  <si>
    <t>D-21-18</t>
  </si>
  <si>
    <t>Shifting of 220kV Miryalaguda-KTPS SC Line</t>
  </si>
  <si>
    <t>D-21-22</t>
  </si>
  <si>
    <t>Shifting of 132KV Nandipet-Nizamabad</t>
  </si>
  <si>
    <t>D-21-23</t>
  </si>
  <si>
    <t>400kV 1000Sqmm XLPE Cable etc. _ Srisailam</t>
  </si>
  <si>
    <t>D-21-24</t>
  </si>
  <si>
    <t>132kV DC.SC line Ganganpally-RTSS Pandur</t>
  </si>
  <si>
    <t>11.10.2021</t>
  </si>
  <si>
    <t>10.04.2022</t>
  </si>
  <si>
    <t>D-21-27</t>
  </si>
  <si>
    <t>Data centers at TSIIC- M/s. Amazon</t>
  </si>
  <si>
    <t>a)220KV MC/DC line from 220/132 KV Fabcity SS to proposed site of M/s.Amazon Data services India Pvt.Ltd at TSIICIndustrial park Fabcity</t>
  </si>
  <si>
    <t>14.10.2021(bays at Fabcity end)
11.10.2021(line)
14.10.2021(Bays at Amazon end)</t>
  </si>
  <si>
    <t>28.06.2023
28.06.2023
13.07.2023</t>
  </si>
  <si>
    <t>b) 2 No.s single circuits with 220KV XLPE 1000 Sq.mm UG cable from 400/220KV Maheshwaram ss to proposed 220KV Amazon (Pharmacity) SS</t>
  </si>
  <si>
    <t>23.11.2021(bays at maheshwaram end)
06.01.2022 (Line)
14.10.2021(Bays at Amazon end)</t>
  </si>
  <si>
    <t xml:space="preserve">18.08.2023
18.08.2023
16.09.2023
</t>
  </si>
  <si>
    <t xml:space="preserve">c) 2 No.s 220KV bays proposed at 220/132/33 KV SS Chandanvally (TSIIC)  and 220KV single moose DC line from proposed 220/132/33 KV Chandanvally (TSIIC) SS to proposed 220KV M/s.Amazon (Chandanvally) SS </t>
  </si>
  <si>
    <t>01.08.2022</t>
  </si>
  <si>
    <t>Work under progress ( Scheduled date-30.04.2023)</t>
  </si>
  <si>
    <t>D-21-30</t>
  </si>
  <si>
    <t>Industrial Park at Chandanvally(V), Shadnagar</t>
  </si>
  <si>
    <t>SS-14.10.2021
Line-25.10.2021
Bays-23.11.2021</t>
  </si>
  <si>
    <t>SS-16.01.2023
Line-13.01.2023
Bays-10.01.2023</t>
  </si>
  <si>
    <t>D-21-33</t>
  </si>
  <si>
    <t>Shifting of 220kV Shapurnagar - Janagaon SC</t>
  </si>
  <si>
    <t>Supervision work</t>
  </si>
  <si>
    <t>14.06.2022</t>
  </si>
  <si>
    <t>D-21-37</t>
  </si>
  <si>
    <t>Shifting of 1 no.220KV DC line of Regumanugadda-Wanaparthy &amp; Singotam</t>
  </si>
  <si>
    <t>21.09.2022</t>
  </si>
  <si>
    <t>19.08.2022 &amp; 26.08.2022</t>
  </si>
  <si>
    <t>D-21-38</t>
  </si>
  <si>
    <t>Shifting of existing 132 KV SC line (9KM) with INVAR HTLS Conductor of 132/33 KV Jadcherla SS to 220/132 KV SS Boothpur SC line in Mahabubnagar District</t>
  </si>
  <si>
    <t>22.12.2021</t>
  </si>
  <si>
    <t>02.07.2023</t>
  </si>
  <si>
    <t>D-21-44</t>
  </si>
  <si>
    <t>M/s.Mahalakshmi Profiles Pvt.Ltd</t>
  </si>
  <si>
    <t>D-21-47</t>
  </si>
  <si>
    <t>220/132/33 KV SS including 2 No.s 220KV incoming feeders and 8 No.s 33 KV feeder bays at Kakatiya Mega Textile Park, Shyampet (V), Geesukonda (M).</t>
  </si>
  <si>
    <t>28.10.2022</t>
  </si>
  <si>
    <t>Work under progress(Scheduled completion date- 27.07.2023)</t>
  </si>
  <si>
    <t>D-21-48</t>
  </si>
  <si>
    <t>132 KV DC line from existing 132/33 KV SS Geesugonda to M/s,Kitex Garments Limited proposed to be established at M/s.Kakatiya Mega Textile park , Shayampet (V), Geesugonda(M), Warangal District</t>
  </si>
  <si>
    <t>17.11.2022</t>
  </si>
  <si>
    <t>Work under progress(Scheduled completion date- 16.05.2023)</t>
  </si>
  <si>
    <t>D-21-50</t>
  </si>
  <si>
    <t>Diversion of 132 KV Yacharam-Ibrahimpatnam-Bongulur SC line from Loc.No.s 370/1 to 370/3 of Ibrahimpatnam DC line passing through M/s. BEL's land located at Sy.no.s 254 to 256 of Ibrahimpatnam Khalan Village of Ranga Reddy District</t>
  </si>
  <si>
    <t>25.11.2022</t>
  </si>
  <si>
    <t>11.05.2023</t>
  </si>
  <si>
    <t>D-22-01</t>
  </si>
  <si>
    <t>132KV DC line from existing 132/33 KV SS Chandrugonda to proposed 132/25KV Chandrugonda Railway Traction Substation</t>
  </si>
  <si>
    <t>11.01.2023</t>
  </si>
  <si>
    <t>Work under progress(Scheduled completion date- 10.10.2023)</t>
  </si>
  <si>
    <t>D-22-18</t>
  </si>
  <si>
    <t>1 No.132 KV bay at 220/132 KV Chandanvally SS (M/s.TSIIC) and 132 KV MC line from proposed 220KV Chandanvally SS (M/s.TSIIC) 132 KVSS Ester Film Tech Limited</t>
  </si>
  <si>
    <t>18.01.2023</t>
  </si>
  <si>
    <t>L-12-02</t>
  </si>
  <si>
    <t>2 Nos 132kV Bays at Jaipur for SCCL</t>
  </si>
  <si>
    <t>D-20-10</t>
  </si>
  <si>
    <t>Extn.of cntrl room bal wrks at 220 KV S</t>
  </si>
  <si>
    <t>Grand Total</t>
  </si>
  <si>
    <t>1.1(D) ABSTRACT OF ACTUAL INVESTMENT INCURRED DURING  FY: 2022-23  OF 220KV &amp; 132KV SCHEMES.(Non Plan Capital Works)</t>
  </si>
  <si>
    <t>Financial Year 2021-22</t>
  </si>
  <si>
    <t>Actual Expenditure from 01.04.2021 to 31.03.2022</t>
  </si>
  <si>
    <t>N-18-01</t>
  </si>
  <si>
    <t>Other Non Planned Project Str 2018-19</t>
  </si>
  <si>
    <t>N-19-01</t>
  </si>
  <si>
    <t>Non Plan Capital works Exe by Const wing</t>
  </si>
  <si>
    <t>N-20-01</t>
  </si>
  <si>
    <t>N-21-01</t>
  </si>
  <si>
    <t>N-22-01</t>
  </si>
  <si>
    <t>ANNEXURE-II Transmission wing
(For FY:2019-2020 to FY:2023-2024 each year)</t>
  </si>
  <si>
    <t>Abstractof Actual Expenditure incurred for FY:2022-23 of Augmentation of PTRs, Lines &amp; RMI Schemes</t>
  </si>
  <si>
    <t>Form 1.1d</t>
  </si>
  <si>
    <t>This form captures investments as planned and actually incurred</t>
  </si>
  <si>
    <t>FY: 2022-23</t>
  </si>
  <si>
    <t>Please fill in the required details pertaining to each year</t>
  </si>
  <si>
    <t xml:space="preserve">
(Figures Rs. in crores)</t>
  </si>
  <si>
    <t>Sl.No</t>
  </si>
  <si>
    <t>PROJECT DETAILS</t>
  </si>
  <si>
    <t>Investments Proposed for the year annual</t>
  </si>
  <si>
    <t>Investments incurred in the year annual</t>
  </si>
  <si>
    <t>Cumulativr Progress (Year on Year)</t>
  </si>
  <si>
    <t>Project Code*</t>
  </si>
  <si>
    <t>Project Purpose**</t>
  </si>
  <si>
    <t>Expenditure as on 31.03.2022</t>
  </si>
  <si>
    <t>Project Star Date (DD-MM-YY)</t>
  </si>
  <si>
    <t>Project Completion date (DD-MM-YY)</t>
  </si>
  <si>
    <t xml:space="preserve">Duties </t>
  </si>
  <si>
    <t>Taxes</t>
  </si>
  <si>
    <t>Expense Capitalised</t>
  </si>
  <si>
    <t>Total Cost in crores</t>
  </si>
  <si>
    <t>Internal Accrual Component of
 capex in year</t>
  </si>
  <si>
    <t>Equity Component of 
capex in year</t>
  </si>
  <si>
    <t>Debt Component of Capex in year</t>
  </si>
  <si>
    <t>Moratorium Period</t>
  </si>
  <si>
    <t>Prepayment Period</t>
  </si>
  <si>
    <t>Loan Source</t>
  </si>
  <si>
    <t>Proposed investment in the year (Rs.Cr)</t>
  </si>
  <si>
    <t>Proposed Other expense</t>
  </si>
  <si>
    <t>Percentage captalisation</t>
  </si>
  <si>
    <t>Actual investment in the year  (Rs.Cr)</t>
  </si>
  <si>
    <t xml:space="preserve"> IDC incurred </t>
  </si>
  <si>
    <t>Other expense Incurred</t>
  </si>
  <si>
    <t>A-15-06</t>
  </si>
  <si>
    <t>Augmentation of PTR capacities at variou</t>
  </si>
  <si>
    <t>To meet the growing loads</t>
  </si>
  <si>
    <t>01.05.2015</t>
  </si>
  <si>
    <t>Incl</t>
  </si>
  <si>
    <t>A-16-06</t>
  </si>
  <si>
    <t xml:space="preserve">Aug with 160 MVA inplace of 100 MVA at 400 KV Gajwel </t>
  </si>
  <si>
    <t>To meet the Industrial, Agriculture and etc., loads</t>
  </si>
  <si>
    <t>A-17-01</t>
  </si>
  <si>
    <t>Augmentation of PowerTransformer capacities at various EHT SS in Warangal and Karimnagar Zones</t>
  </si>
  <si>
    <t>PFC:37203017</t>
  </si>
  <si>
    <t>A-17-02</t>
  </si>
  <si>
    <t>Augmentation of Transformer capacities at various EHT SS for extending 24 Hrs. Agl. supply in Metro and Rural Zones</t>
  </si>
  <si>
    <t>A-18-02</t>
  </si>
  <si>
    <t>Aug of PTR cap.at YWGI</t>
  </si>
  <si>
    <t>18.07.2018</t>
  </si>
  <si>
    <t>A-19-04</t>
  </si>
  <si>
    <t>Augmentation of PTRs at 220 KV Hayathnag</t>
  </si>
  <si>
    <t>18.03.2020</t>
  </si>
  <si>
    <t>TSTRANSCO  Funds</t>
  </si>
  <si>
    <t>A-20-01</t>
  </si>
  <si>
    <t>Augmentation at 220KV Manthani SS &amp; 132K</t>
  </si>
  <si>
    <t>10.06.2020</t>
  </si>
  <si>
    <t>A-20-02</t>
  </si>
  <si>
    <t>Aug of 3rd 220/132KV PTR at 400KV Narsap</t>
  </si>
  <si>
    <t>26.06.2020</t>
  </si>
  <si>
    <t>A-20-03</t>
  </si>
  <si>
    <t>Aug of PTR at Warangal &amp; Karimnagar Circ</t>
  </si>
  <si>
    <t>03.01.2020</t>
  </si>
  <si>
    <t>A-20-06</t>
  </si>
  <si>
    <t>Aug of 3rd PTR at 132KV MDPally SS</t>
  </si>
  <si>
    <t>A-20-07</t>
  </si>
  <si>
    <t>Aug of 4rd PTR at 132KV Pashmailaram SS</t>
  </si>
  <si>
    <t>30.03.2021</t>
  </si>
  <si>
    <t>A-21-01</t>
  </si>
  <si>
    <t>Aug of 160 MVA PTR  at 400KV Suryapet SS</t>
  </si>
  <si>
    <t>12.04.2021</t>
  </si>
  <si>
    <t>A-21-02</t>
  </si>
  <si>
    <t>Aug of 132/33 KV PTRs at Mamidipally &amp; 4</t>
  </si>
  <si>
    <t>07.05.2021</t>
  </si>
  <si>
    <t>A-21-04</t>
  </si>
  <si>
    <t>Aug. of PTR capacity at 220KV Huzurabad</t>
  </si>
  <si>
    <t>18.08.2021</t>
  </si>
  <si>
    <t>A-21-05</t>
  </si>
  <si>
    <t>Augmentations of 220KV PTRs at 5Nos Subs</t>
  </si>
  <si>
    <t>A-21-06</t>
  </si>
  <si>
    <t>Augmentations of 132KV PTRs at 24Nos Sub</t>
  </si>
  <si>
    <t>07.10.2021</t>
  </si>
  <si>
    <t>A-22-01</t>
  </si>
  <si>
    <t>Augmentation of PTR at 132 KV Medchal SS</t>
  </si>
  <si>
    <t>06.06.2022</t>
  </si>
  <si>
    <t>A-22-02</t>
  </si>
  <si>
    <t>Augmentation of PTR at 132KV Balanagar S</t>
  </si>
  <si>
    <t>11.10.2022</t>
  </si>
  <si>
    <t>A-22-03</t>
  </si>
  <si>
    <t>Aug. of PTR at Kaithalapur &amp; Bhongir</t>
  </si>
  <si>
    <t>21.12.2022</t>
  </si>
  <si>
    <t>D-16-06</t>
  </si>
  <si>
    <t>Erection 33KV Bays TSNPDCL</t>
  </si>
  <si>
    <t>31.03.3016</t>
  </si>
  <si>
    <t>Customer Contribution</t>
  </si>
  <si>
    <t>D-18-03</t>
  </si>
  <si>
    <t>Implementation of DAS for RTSS</t>
  </si>
  <si>
    <t>11.01.2018</t>
  </si>
  <si>
    <t>D-18-20</t>
  </si>
  <si>
    <t>Providing of ABT meters at Railway Traction SS</t>
  </si>
  <si>
    <t>1/4/2020</t>
  </si>
  <si>
    <t>D-19-06</t>
  </si>
  <si>
    <t>132KV Durshed-Karimnagar SC-DC line</t>
  </si>
  <si>
    <t>01.04.2023</t>
  </si>
  <si>
    <t>D-19-07</t>
  </si>
  <si>
    <t>ABT Metering at 132 KV Manuguru &amp; Kothag</t>
  </si>
  <si>
    <t>D-19-08</t>
  </si>
  <si>
    <t>Providing of ABT meters at OCM &amp; Mandamarry SS of M/s.SCCL.</t>
  </si>
  <si>
    <t>D-19-14</t>
  </si>
  <si>
    <t xml:space="preserve">33KV Bay Extension at 220KV manuguru </t>
  </si>
  <si>
    <t>D-20-16</t>
  </si>
  <si>
    <t>Erection of 4Nos 33KV Bays for M/s Amazo</t>
  </si>
  <si>
    <t>D-20-21</t>
  </si>
  <si>
    <t>33KV bays for SCCL Bittupally at 132KV Manthani</t>
  </si>
  <si>
    <t>D-20-22</t>
  </si>
  <si>
    <t>CT Replacement for Kesoram at Malyalaplly</t>
  </si>
  <si>
    <t>D-20-36</t>
  </si>
  <si>
    <t>220KV Shivarampally SS 4Nos. Bays</t>
  </si>
  <si>
    <t>D-20-43</t>
  </si>
  <si>
    <t>33KV Bays for NPDCL Dasnagar</t>
  </si>
  <si>
    <t>D-21-16</t>
  </si>
  <si>
    <t>4Nos 33KV Bays in substation in OMC Wara</t>
  </si>
  <si>
    <t>25.02.2022</t>
  </si>
  <si>
    <t>D-21-20</t>
  </si>
  <si>
    <t>33KV Bay for Raghuram at 132KV Suglampal</t>
  </si>
  <si>
    <t>03.01.2021</t>
  </si>
  <si>
    <t>Shiefting of 132KV Nandipet- Nizamabad S</t>
  </si>
  <si>
    <t>23.07.2021</t>
  </si>
  <si>
    <t>12.01.2022</t>
  </si>
  <si>
    <t>D-21-26</t>
  </si>
  <si>
    <t>33KV Bay for singareni at 132KV Penuball</t>
  </si>
  <si>
    <t>07.09.2020</t>
  </si>
  <si>
    <t>D-21-46</t>
  </si>
  <si>
    <t>33KV Bay at 132KV B Gangaram</t>
  </si>
  <si>
    <t>01.04.2021</t>
  </si>
  <si>
    <t>D-21-49</t>
  </si>
  <si>
    <t>Construction of wall and other for NHAI at Asifabad</t>
  </si>
  <si>
    <t>D-22-03</t>
  </si>
  <si>
    <t>Replacement of 132KV metring CTs PTs</t>
  </si>
  <si>
    <t>01.04.2022</t>
  </si>
  <si>
    <t>N-16-OMCP-OPEN</t>
  </si>
  <si>
    <t>Migarte to OMC Open Capital inventory</t>
  </si>
  <si>
    <t>NON PLAN</t>
  </si>
  <si>
    <t>N-18-OMCP</t>
  </si>
  <si>
    <t>FY 2018-19 capital material drawn in O&amp;M</t>
  </si>
  <si>
    <t>N-19-OMCP</t>
  </si>
  <si>
    <t>FY 2019-20 capital material drawn in O&amp;M</t>
  </si>
  <si>
    <t>N-19-02</t>
  </si>
  <si>
    <t>Non Planned Capital works (O&amp;M) 2019-20</t>
  </si>
  <si>
    <t>N-20-02</t>
  </si>
  <si>
    <t>Non Planned Capital works (O&amp;M) 2020-21</t>
  </si>
  <si>
    <t>N-21-02</t>
  </si>
  <si>
    <t>Non Planned Capital works (O&amp;M) 2021-22</t>
  </si>
  <si>
    <t>N-22-02</t>
  </si>
  <si>
    <t>Non Planned Capital works (O&amp;M) 2022-23</t>
  </si>
  <si>
    <t>O-16-01</t>
  </si>
  <si>
    <t>Rolling Stock</t>
  </si>
  <si>
    <t>Procurement of Major SS Equipment</t>
  </si>
  <si>
    <t>1/4/2022</t>
  </si>
  <si>
    <t>31/03/2023</t>
  </si>
  <si>
    <t>Inclusive</t>
  </si>
  <si>
    <t>R-15-01</t>
  </si>
  <si>
    <t>RMI</t>
  </si>
  <si>
    <t>Replacement of old and obsolute equipment of substations and lines of TSTRANSCO</t>
  </si>
  <si>
    <t>inclusive</t>
  </si>
  <si>
    <t>R-16-02</t>
  </si>
  <si>
    <t>31/03/2022</t>
  </si>
  <si>
    <t>Grant</t>
  </si>
  <si>
    <t>R-17-02</t>
  </si>
  <si>
    <t>132KV Bellampally-Sirpurkagaznagar tower</t>
  </si>
  <si>
    <t>R-17-01</t>
  </si>
  <si>
    <t xml:space="preserve">RMI </t>
  </si>
  <si>
    <t>R-20-01</t>
  </si>
  <si>
    <t>R-21-01</t>
  </si>
  <si>
    <t>Transco Internal funds</t>
  </si>
  <si>
    <t>S-22-01</t>
  </si>
  <si>
    <t>Const. of 33KV bays at 132/33KV Substati</t>
  </si>
  <si>
    <t>Z-21-01</t>
  </si>
  <si>
    <t>Z-99-01</t>
  </si>
  <si>
    <t>T-18-01</t>
  </si>
  <si>
    <t>PSDF IMP OPGW</t>
  </si>
  <si>
    <t>Chief Engineer/ Transmission</t>
  </si>
  <si>
    <t>Abstract</t>
  </si>
  <si>
    <t>Description</t>
  </si>
  <si>
    <t>Capital Expenditure</t>
  </si>
  <si>
    <t>Schemes &amp; Non plan and other capital works</t>
  </si>
  <si>
    <t>A-15-22</t>
  </si>
  <si>
    <t>STRENGTHENING OF 10 NOS. OVERLOAD LINES</t>
  </si>
  <si>
    <t>A-19-05</t>
  </si>
  <si>
    <t>Augmentation of PTRs at gesukonda &amp; Tiru</t>
  </si>
  <si>
    <t>A-15-05</t>
  </si>
  <si>
    <t>AUGof PTR@EHT SS for extending  9Hrs</t>
  </si>
  <si>
    <t>A-15-07</t>
  </si>
  <si>
    <t>Augmentation of PTR capacities at 220kV</t>
  </si>
  <si>
    <t>02.07.2015</t>
  </si>
  <si>
    <t>A-15-25</t>
  </si>
  <si>
    <t>Aug. at 220KV SS Gachibowli ADDL. 50MVA.</t>
  </si>
  <si>
    <t>23.06.2015</t>
  </si>
  <si>
    <t>A-16-01</t>
  </si>
  <si>
    <t>3rd 31.5MVA PTR at Adilabad SS</t>
  </si>
  <si>
    <t>A-19-03</t>
  </si>
  <si>
    <t>Augmentation of 80 MVA at 132 KV IDPL SS</t>
  </si>
  <si>
    <t>07.03.2020</t>
  </si>
  <si>
    <t>A-18-05</t>
  </si>
  <si>
    <t>PSDF STRENGTHENING-7NO'S 220KV EHT LINES</t>
  </si>
  <si>
    <t>18.09.2018</t>
  </si>
  <si>
    <t>PSDF Grant</t>
  </si>
  <si>
    <t>A-19-01</t>
  </si>
  <si>
    <t>Aug of 4th 160 MVA at 220KV Gachibowli</t>
  </si>
  <si>
    <t>03.07.2019</t>
  </si>
  <si>
    <t>A-20-04</t>
  </si>
  <si>
    <t>Augmentation of PTR at 132KV Donthanpall</t>
  </si>
  <si>
    <t>03.11.2020</t>
  </si>
  <si>
    <t>A-20-05</t>
  </si>
  <si>
    <t>Augmentation of PTR at 132KV Khaithalapu</t>
  </si>
  <si>
    <t>18.11.2020</t>
  </si>
  <si>
    <t>To improve system protection</t>
  </si>
  <si>
    <t>08.02.2016</t>
  </si>
  <si>
    <t>1/4/2021</t>
  </si>
  <si>
    <t>132 KV BEL'PALLY - S' KHAGAZ NAGAR TOWER</t>
  </si>
  <si>
    <t>23/04/2018</t>
  </si>
  <si>
    <t>O-18-01</t>
  </si>
  <si>
    <t>Annexure -I  : ABSTRACT OF ACTUAL EXPENDITURE INCURRED FOR FY 2022-23 :      LIFT IRRIGATION SCHEMES</t>
  </si>
  <si>
    <t>Form 1.1d - INVESTMENT PLAN</t>
  </si>
  <si>
    <t xml:space="preserve">This form captures investments as planned and actually incurred </t>
  </si>
  <si>
    <t>Rs. In Crores</t>
  </si>
  <si>
    <t>Sl.
No.</t>
  </si>
  <si>
    <t>Project 
Code</t>
  </si>
  <si>
    <t xml:space="preserve">Project Title
</t>
  </si>
  <si>
    <t>SAP Scheme ID's</t>
  </si>
  <si>
    <t>Opening CWIP as at 31.03.2023</t>
  </si>
  <si>
    <t>Investments incurred in the year FY 2022-23</t>
  </si>
  <si>
    <t>CUMULATIVE EXPENDITURE</t>
  </si>
  <si>
    <t>Base Cost 
(in Rs.Crores)</t>
  </si>
  <si>
    <t>Duties</t>
  </si>
  <si>
    <t xml:space="preserve">Total Cost </t>
  </si>
  <si>
    <t>Debt Component of capex in year</t>
  </si>
  <si>
    <t xml:space="preserve">Annual </t>
  </si>
  <si>
    <t>Cumulative progress (Year on year)</t>
  </si>
  <si>
    <t>Bulk Load/</t>
  </si>
  <si>
    <t>Godavari LIS</t>
  </si>
  <si>
    <t>L-05-02</t>
  </si>
  <si>
    <t>Extension of power supply to Lift Irrigation project taken up by Govt. of TS</t>
  </si>
  <si>
    <t>Apr-17</t>
  </si>
  <si>
    <t>Govt. of TS Grants I&amp;CAD</t>
  </si>
  <si>
    <t>(a) (132/11kV Gandiramaram, 132/11kV Bommakuru, 132/11kV Rangaraopalli)</t>
  </si>
  <si>
    <t>(b) 132/11 kV Rajavaram SS</t>
  </si>
  <si>
    <t>l-19-02</t>
  </si>
  <si>
    <t>Mar-22</t>
  </si>
  <si>
    <t xml:space="preserve">Kaleshwaram Lift Irrigation Project </t>
  </si>
  <si>
    <t>D-15-03
L-15-02
L-15-03
L-15-04
L-16-02
L-16-03
L-16-05</t>
  </si>
  <si>
    <t>(400kV Medaram,400kV Ramadugu,400kV Sundilla,220kV Medigadda, 220kV Annaram, 400kV Tippapur, 400kV Chandlapur,400kV Tukkapur, 132kV Malakpet)</t>
  </si>
  <si>
    <t xml:space="preserve"> Chanaka Korata LIS</t>
  </si>
  <si>
    <t>L-17-01</t>
  </si>
  <si>
    <t>132/11kV Hatighat</t>
  </si>
  <si>
    <t>Thotapally Reservoir to Gouravelly Reservoir LIS (220/132kV Huzurabad SS and CL)</t>
  </si>
  <si>
    <t>D-11-05
L-11-01</t>
  </si>
  <si>
    <t>Feb-15</t>
  </si>
  <si>
    <t>Lift Irrigation Scheme along Flood Flow Cancal</t>
  </si>
  <si>
    <t>L-17-03</t>
  </si>
  <si>
    <t>Feb-18</t>
  </si>
  <si>
    <t>220/11 kV Rampur SS, 220/11kV Rajeswerraopeta SS, 220/11kV Mupkal SS</t>
  </si>
  <si>
    <t>Kaleshwaram PKGS-20,21&amp;22</t>
  </si>
  <si>
    <t>L-14-02</t>
  </si>
  <si>
    <t>Sep-23</t>
  </si>
  <si>
    <t>220/11kV Sarangapur, 220/11kV Manichippa, 220/11kV Yacharamthanda</t>
  </si>
  <si>
    <t>JCR Phase-III Supplemental &amp;Augmentation works at Bheemghanpur</t>
  </si>
  <si>
    <t>L-18-02</t>
  </si>
  <si>
    <t>220/11kV Bheemghapur</t>
  </si>
  <si>
    <t>Kaleshwaram Lift Irrigation Schemes</t>
  </si>
  <si>
    <t>L-19-01</t>
  </si>
  <si>
    <t>220/11 kV New Manchippa SS and 220/11 kV New Mentrajpally SS</t>
  </si>
  <si>
    <t>JCR Phase-III 220/11kV Devvanapeta SS</t>
  </si>
  <si>
    <t>L-18-01</t>
  </si>
  <si>
    <t>Dec-19</t>
  </si>
  <si>
    <t>Mar-23</t>
  </si>
  <si>
    <t xml:space="preserve"> 220/11kV Devvanapeta SS</t>
  </si>
  <si>
    <t>Kaleshwaram Lift Irrigation Scheme</t>
  </si>
  <si>
    <t>L-20-01
D-20-08</t>
  </si>
  <si>
    <t>April-20</t>
  </si>
  <si>
    <t>Additional Loads under KLIS Link -I and IV</t>
  </si>
  <si>
    <t>Dr. BRAPCSS LIS (Kanakapur)</t>
  </si>
  <si>
    <t>l-16-04</t>
  </si>
  <si>
    <t xml:space="preserve">Govt. of TS Grants </t>
  </si>
  <si>
    <t>DC/Woks</t>
  </si>
  <si>
    <t>Lift Irrigation Scheme at Jogapur</t>
  </si>
  <si>
    <t>L-14-01</t>
  </si>
  <si>
    <t>Kaleshwaram Lift Irrigation Scheme OLD</t>
  </si>
  <si>
    <t>L-13-02</t>
  </si>
  <si>
    <t>Jun-20</t>
  </si>
  <si>
    <t>132/11kV Beersagar(Kannepalli) LIS</t>
  </si>
  <si>
    <t>AMRP LLC Lift Irrigation Project at Puliathanda</t>
  </si>
  <si>
    <t>L-15-01</t>
  </si>
  <si>
    <t>Kaleshwaram Lift Irrigation Scheme- Package -14</t>
  </si>
  <si>
    <t>L-17-04</t>
  </si>
  <si>
    <t>Apr-20</t>
  </si>
  <si>
    <t>(Akkaram &amp; Markook)</t>
  </si>
  <si>
    <t>Thumilla Lift Irrigation       
( RDS )</t>
  </si>
  <si>
    <t>L-18-03</t>
  </si>
  <si>
    <t>Aug-18</t>
  </si>
  <si>
    <t>132/11kVThumilla</t>
  </si>
  <si>
    <t>PRLIS
Diversion of 3Nos. 220kV lines due to submerging in the proposed Anjanagiri Project</t>
  </si>
  <si>
    <t>L-17-05</t>
  </si>
  <si>
    <t>CMD OF 220 MVA@ IND SAGAR RUDRA LIS</t>
  </si>
  <si>
    <t>L-13-01</t>
  </si>
  <si>
    <t>Total in Rs.</t>
  </si>
  <si>
    <t>(Amount Rs. in Crs)</t>
  </si>
  <si>
    <t>S.No.</t>
  </si>
  <si>
    <t>Cumulative progress  (year on year)</t>
  </si>
  <si>
    <t>Base Cost (in Rs.Crs)</t>
  </si>
  <si>
    <t>Proposed investment in the year(Rs. Crs.)</t>
  </si>
  <si>
    <t>Actual investment in the year(Rs.in Crs)</t>
  </si>
  <si>
    <t>Bulk Load/DC works</t>
  </si>
  <si>
    <t>Indira Sagar Rudrammakota LIS
(L-13-01)</t>
  </si>
  <si>
    <t>Providing Supply to LI pumps</t>
  </si>
  <si>
    <t>Mar'2014</t>
  </si>
  <si>
    <t>Aug'2017</t>
  </si>
  <si>
    <t>Govt TS Grants</t>
  </si>
  <si>
    <t>Sita Rama Lift Irrigation scheme
(L-18-04)</t>
  </si>
  <si>
    <t>May'2023</t>
  </si>
  <si>
    <t>C:\Users\aderac.TSVSHYD.052\Desktop\[ApR 22-23  1.1d-400kV_LIS  - 22.12.2023.xls]2021-22</t>
  </si>
  <si>
    <t>Base Year 2022-23</t>
  </si>
  <si>
    <t>CWIP 
as on 31.03.2022</t>
  </si>
  <si>
    <t>Projrct Start Date 
DD-MM-YY</t>
  </si>
  <si>
    <t>Bulk Load/
DC works</t>
  </si>
  <si>
    <t>Palamuru Ranga Reddy Lift Irrigation Scheme 
(L-17-02)</t>
  </si>
  <si>
    <t>Lift Irrigation works (DCW)</t>
  </si>
  <si>
    <t>Mar'2018</t>
  </si>
  <si>
    <t>May'2024</t>
  </si>
  <si>
    <t>Grants</t>
  </si>
  <si>
    <t>ANNEXURE- II</t>
  </si>
  <si>
    <r>
      <t xml:space="preserve">               Format 1.1(d)                                                                                                            </t>
    </r>
    <r>
      <rPr>
        <b/>
        <sz val="24"/>
        <color theme="1"/>
        <rFont val="Arial"/>
        <family val="2"/>
      </rPr>
      <t xml:space="preserve">    1.1(D) ABSTRACT OF ACTUAL INVESTMENT INCURRED  (True Up)  DURING FY: 2022-23 OF 400KV  SCHEMES</t>
    </r>
  </si>
  <si>
    <t xml:space="preserve">Format 1.1(d)         </t>
  </si>
  <si>
    <t xml:space="preserve">     FY 2022-23</t>
  </si>
  <si>
    <t xml:space="preserve">                                                                                                                         Abstract of Actual Expenditure incurred for FY:2022-23  of   400kV Schemes-LIS</t>
  </si>
  <si>
    <r>
      <rPr>
        <b/>
        <sz val="18"/>
        <rFont val="Arial"/>
        <family val="2"/>
      </rPr>
      <t xml:space="preserve">Format 1.1(d)                                                                                                                                   </t>
    </r>
    <r>
      <rPr>
        <b/>
        <u/>
        <sz val="18"/>
        <rFont val="Arial"/>
        <family val="2"/>
      </rPr>
      <t>Abstract of Actual Expenditure incurred for FY:2022-23  of   PRLIS Scheme)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</si>
</sst>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64" formatCode="_(* #,##0.00_);_(* \(#,##0.00\);_(* &quot;-&quot;??_);_(@_)"/>
    <numFmt numFmtId="165" formatCode="#,##0.00;[Red]#,##0.00"/>
    <numFmt numFmtId="166" formatCode="0.000"/>
    <numFmt numFmtId="167" formatCode="#,##0;[Red]#,##0"/>
    <numFmt numFmtId="168" formatCode="#,##0.0000;[Red]#,##0.0000"/>
    <numFmt numFmtId="169" formatCode="#,##0.000;[Red]#,##0.000"/>
    <numFmt numFmtId="170" formatCode="_(* #,##0_);_(* \(#,##0\);_(* &quot;-&quot;??_);_(@_)"/>
    <numFmt numFmtId="171" formatCode="dd\.mm\.yyyy;@"/>
    <numFmt numFmtId="172" formatCode="0.0000"/>
  </numFmts>
  <fonts count="7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0"/>
      <color theme="1"/>
      <name val="Arial"/>
      <family val="2"/>
    </font>
    <font>
      <sz val="20"/>
      <name val="Arial"/>
      <family val="2"/>
    </font>
    <font>
      <b/>
      <sz val="20"/>
      <color theme="1"/>
      <name val="Arial"/>
      <family val="2"/>
    </font>
    <font>
      <b/>
      <sz val="18"/>
      <color theme="1"/>
      <name val="Arial"/>
      <family val="2"/>
    </font>
    <font>
      <b/>
      <sz val="18"/>
      <color indexed="10"/>
      <name val="Arial"/>
      <family val="2"/>
    </font>
    <font>
      <b/>
      <sz val="14"/>
      <color theme="1"/>
      <name val="Arial"/>
      <family val="2"/>
    </font>
    <font>
      <sz val="20"/>
      <color rgb="FF0000FF"/>
      <name val="Arial"/>
      <family val="2"/>
    </font>
    <font>
      <sz val="20"/>
      <color rgb="FFFF0000"/>
      <name val="Arial"/>
      <family val="2"/>
    </font>
    <font>
      <b/>
      <sz val="22"/>
      <color theme="1"/>
      <name val="Arial"/>
      <family val="2"/>
    </font>
    <font>
      <sz val="20"/>
      <color indexed="12"/>
      <name val="Arial"/>
      <family val="2"/>
    </font>
    <font>
      <sz val="20"/>
      <color indexed="8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u/>
      <sz val="20"/>
      <name val="Arial"/>
      <family val="2"/>
    </font>
    <font>
      <b/>
      <u/>
      <sz val="11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b/>
      <sz val="10.5"/>
      <name val="Arial"/>
      <family val="2"/>
    </font>
    <font>
      <sz val="12"/>
      <name val="Arial"/>
      <family val="2"/>
    </font>
    <font>
      <b/>
      <sz val="11"/>
      <color indexed="8"/>
      <name val="Arial"/>
      <family val="2"/>
    </font>
    <font>
      <sz val="11"/>
      <color indexed="8"/>
      <name val="Arial"/>
      <family val="2"/>
    </font>
    <font>
      <sz val="11"/>
      <color theme="1"/>
      <name val="Arial"/>
      <family val="2"/>
    </font>
    <font>
      <vertAlign val="superscript"/>
      <sz val="11"/>
      <name val="Arial"/>
      <family val="2"/>
    </font>
    <font>
      <sz val="11"/>
      <color rgb="FFFF0000"/>
      <name val="Arial"/>
      <family val="2"/>
    </font>
    <font>
      <sz val="11"/>
      <color rgb="FF000000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sz val="12"/>
      <color rgb="FF000000"/>
      <name val="Arial"/>
      <family val="2"/>
    </font>
    <font>
      <sz val="14"/>
      <name val="Arial"/>
      <family val="2"/>
    </font>
    <font>
      <b/>
      <sz val="16"/>
      <color theme="1"/>
      <name val="Arial"/>
      <family val="2"/>
    </font>
    <font>
      <sz val="16"/>
      <name val="Arial"/>
      <family val="2"/>
    </font>
    <font>
      <b/>
      <sz val="16"/>
      <name val="Arial"/>
      <family val="2"/>
    </font>
    <font>
      <sz val="14"/>
      <name val="Arial Narrow"/>
      <family val="2"/>
    </font>
    <font>
      <b/>
      <sz val="26"/>
      <name val="Arial Narrow"/>
      <family val="2"/>
    </font>
    <font>
      <b/>
      <sz val="24"/>
      <name val="Arial"/>
      <family val="2"/>
    </font>
    <font>
      <sz val="24"/>
      <name val="Arial"/>
      <family val="2"/>
    </font>
    <font>
      <b/>
      <sz val="26"/>
      <name val="Arial"/>
      <family val="2"/>
    </font>
    <font>
      <b/>
      <sz val="24"/>
      <color rgb="FFFF0000"/>
      <name val="Arial"/>
      <family val="2"/>
    </font>
    <font>
      <sz val="28"/>
      <name val="Arial"/>
      <family val="2"/>
    </font>
    <font>
      <b/>
      <sz val="28"/>
      <name val="Arial"/>
      <family val="2"/>
    </font>
    <font>
      <b/>
      <sz val="28"/>
      <color rgb="FFFF0000"/>
      <name val="Arial"/>
      <family val="2"/>
    </font>
    <font>
      <b/>
      <sz val="24"/>
      <color theme="1"/>
      <name val="Arial"/>
      <family val="2"/>
    </font>
    <font>
      <b/>
      <sz val="24"/>
      <color indexed="9"/>
      <name val="Arial"/>
      <family val="2"/>
    </font>
    <font>
      <b/>
      <sz val="20"/>
      <name val="Arial"/>
      <family val="2"/>
    </font>
    <font>
      <sz val="22"/>
      <name val="Arial Narrow"/>
      <family val="2"/>
    </font>
    <font>
      <b/>
      <sz val="22"/>
      <name val="Arial"/>
      <family val="2"/>
    </font>
    <font>
      <sz val="24"/>
      <color rgb="FFFF0000"/>
      <name val="Arial"/>
      <family val="2"/>
    </font>
    <font>
      <b/>
      <u/>
      <sz val="13"/>
      <name val="Arial"/>
      <family val="2"/>
    </font>
    <font>
      <b/>
      <sz val="13"/>
      <name val="Arial"/>
      <family val="2"/>
    </font>
    <font>
      <sz val="13"/>
      <name val="Arial"/>
      <family val="2"/>
    </font>
    <font>
      <b/>
      <sz val="13"/>
      <color indexed="10"/>
      <name val="Arial"/>
      <family val="2"/>
    </font>
    <font>
      <sz val="13"/>
      <color theme="1"/>
      <name val="Arial"/>
      <family val="2"/>
    </font>
    <font>
      <b/>
      <sz val="13"/>
      <color theme="1"/>
      <name val="Arial"/>
      <family val="2"/>
    </font>
    <font>
      <b/>
      <sz val="13"/>
      <color indexed="12"/>
      <name val="Arial"/>
      <family val="2"/>
    </font>
    <font>
      <sz val="13"/>
      <color indexed="8"/>
      <name val="Arial"/>
      <family val="2"/>
    </font>
    <font>
      <sz val="13"/>
      <color rgb="FFFF0000"/>
      <name val="Arial"/>
      <family val="2"/>
    </font>
    <font>
      <b/>
      <u/>
      <sz val="18"/>
      <name val="Arial"/>
      <family val="2"/>
    </font>
    <font>
      <b/>
      <sz val="18"/>
      <name val="Arial"/>
      <family val="2"/>
    </font>
    <font>
      <sz val="18"/>
      <name val="Arial"/>
      <family val="2"/>
    </font>
    <font>
      <sz val="18"/>
      <color theme="1"/>
      <name val="Arial"/>
      <family val="2"/>
    </font>
    <font>
      <sz val="18"/>
      <color indexed="8"/>
      <name val="Arial"/>
      <family val="2"/>
    </font>
    <font>
      <b/>
      <sz val="18"/>
      <color indexed="12"/>
      <name val="Arial"/>
      <family val="2"/>
    </font>
    <font>
      <sz val="18"/>
      <color rgb="FFFF0000"/>
      <name val="Arial"/>
      <family val="2"/>
    </font>
    <font>
      <b/>
      <u/>
      <sz val="20"/>
      <color indexed="8"/>
      <name val="Arial"/>
      <family val="2"/>
    </font>
    <font>
      <b/>
      <u/>
      <sz val="14"/>
      <color indexed="8"/>
      <name val="Arial"/>
      <family val="2"/>
    </font>
    <font>
      <b/>
      <u/>
      <sz val="11"/>
      <color indexed="8"/>
      <name val="Arial"/>
      <family val="2"/>
    </font>
    <font>
      <sz val="24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9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3" fillId="0" borderId="0"/>
    <xf numFmtId="171" fontId="1" fillId="0" borderId="0" applyFont="0" applyFill="0" applyBorder="0" applyAlignment="0" applyProtection="0"/>
    <xf numFmtId="0" fontId="1" fillId="0" borderId="0"/>
    <xf numFmtId="0" fontId="13" fillId="0" borderId="0"/>
    <xf numFmtId="0" fontId="13" fillId="0" borderId="0"/>
    <xf numFmtId="0" fontId="1" fillId="0" borderId="0"/>
  </cellStyleXfs>
  <cellXfs count="564">
    <xf numFmtId="0" fontId="0" fillId="0" borderId="0" xfId="0"/>
    <xf numFmtId="0" fontId="3" fillId="0" borderId="0" xfId="0" applyFont="1" applyBorder="1"/>
    <xf numFmtId="0" fontId="2" fillId="0" borderId="0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right" vertical="center"/>
    </xf>
    <xf numFmtId="0" fontId="6" fillId="0" borderId="0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17" fontId="2" fillId="0" borderId="2" xfId="0" applyNumberFormat="1" applyFont="1" applyFill="1" applyBorder="1" applyAlignment="1">
      <alignment horizontal="center" vertical="center" wrapText="1"/>
    </xf>
    <xf numFmtId="165" fontId="2" fillId="0" borderId="2" xfId="0" applyNumberFormat="1" applyFont="1" applyFill="1" applyBorder="1" applyAlignment="1">
      <alignment horizontal="right" vertical="center" wrapText="1"/>
    </xf>
    <xf numFmtId="165" fontId="2" fillId="0" borderId="2" xfId="0" quotePrefix="1" applyNumberFormat="1" applyFont="1" applyBorder="1" applyAlignment="1">
      <alignment horizontal="right" vertical="center" wrapText="1"/>
    </xf>
    <xf numFmtId="0" fontId="2" fillId="0" borderId="2" xfId="0" applyFont="1" applyBorder="1" applyAlignment="1">
      <alignment horizontal="right" vertical="center" wrapText="1"/>
    </xf>
    <xf numFmtId="2" fontId="2" fillId="0" borderId="2" xfId="0" applyNumberFormat="1" applyFont="1" applyBorder="1" applyAlignment="1">
      <alignment horizontal="right" vertical="center" wrapText="1"/>
    </xf>
    <xf numFmtId="165" fontId="2" fillId="0" borderId="2" xfId="0" applyNumberFormat="1" applyFont="1" applyBorder="1" applyAlignment="1">
      <alignment horizontal="right" vertical="center" wrapText="1"/>
    </xf>
    <xf numFmtId="0" fontId="2" fillId="0" borderId="2" xfId="0" quotePrefix="1" applyFont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right" vertical="center" wrapText="1"/>
    </xf>
    <xf numFmtId="166" fontId="2" fillId="0" borderId="2" xfId="0" applyNumberFormat="1" applyFont="1" applyBorder="1" applyAlignment="1">
      <alignment horizontal="right" vertical="center" wrapText="1"/>
    </xf>
    <xf numFmtId="0" fontId="8" fillId="0" borderId="0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0" fontId="2" fillId="0" borderId="2" xfId="0" applyFont="1" applyBorder="1" applyAlignment="1">
      <alignment wrapText="1"/>
    </xf>
    <xf numFmtId="1" fontId="2" fillId="0" borderId="2" xfId="0" applyNumberFormat="1" applyFont="1" applyFill="1" applyBorder="1" applyAlignment="1">
      <alignment horizontal="right" vertical="center" wrapText="1"/>
    </xf>
    <xf numFmtId="2" fontId="2" fillId="0" borderId="2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Border="1" applyAlignment="1">
      <alignment horizontal="center" vertical="top" wrapText="1"/>
    </xf>
    <xf numFmtId="0" fontId="8" fillId="0" borderId="0" xfId="0" applyFont="1" applyBorder="1" applyAlignment="1">
      <alignment wrapText="1"/>
    </xf>
    <xf numFmtId="17" fontId="2" fillId="2" borderId="2" xfId="0" applyNumberFormat="1" applyFont="1" applyFill="1" applyBorder="1" applyAlignment="1">
      <alignment horizontal="center" vertical="center" wrapText="1"/>
    </xf>
    <xf numFmtId="0" fontId="9" fillId="0" borderId="0" xfId="0" applyFont="1" applyBorder="1" applyAlignment="1">
      <alignment wrapText="1"/>
    </xf>
    <xf numFmtId="17" fontId="2" fillId="0" borderId="2" xfId="0" applyNumberFormat="1" applyFont="1" applyBorder="1" applyAlignment="1">
      <alignment horizontal="center" vertical="center" wrapText="1"/>
    </xf>
    <xf numFmtId="2" fontId="2" fillId="0" borderId="2" xfId="0" quotePrefix="1" applyNumberFormat="1" applyFont="1" applyBorder="1" applyAlignment="1">
      <alignment horizontal="right" vertical="center" wrapText="1"/>
    </xf>
    <xf numFmtId="165" fontId="2" fillId="0" borderId="2" xfId="0" applyNumberFormat="1" applyFont="1" applyFill="1" applyBorder="1" applyAlignment="1">
      <alignment vertical="top" wrapText="1"/>
    </xf>
    <xf numFmtId="165" fontId="2" fillId="0" borderId="2" xfId="0" applyNumberFormat="1" applyFont="1" applyFill="1" applyBorder="1" applyAlignment="1">
      <alignment horizontal="center" vertical="top" wrapText="1"/>
    </xf>
    <xf numFmtId="165" fontId="2" fillId="0" borderId="2" xfId="0" applyNumberFormat="1" applyFont="1" applyBorder="1" applyAlignment="1">
      <alignment horizontal="center" vertical="top" wrapText="1"/>
    </xf>
    <xf numFmtId="0" fontId="2" fillId="0" borderId="2" xfId="0" quotePrefix="1" applyFont="1" applyFill="1" applyBorder="1" applyAlignment="1">
      <alignment horizontal="center" vertical="center" wrapText="1"/>
    </xf>
    <xf numFmtId="165" fontId="2" fillId="2" borderId="2" xfId="0" quotePrefix="1" applyNumberFormat="1" applyFont="1" applyFill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7" fontId="2" fillId="0" borderId="2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Border="1" applyAlignment="1">
      <alignment horizontal="center" vertical="top" wrapText="1"/>
    </xf>
    <xf numFmtId="165" fontId="2" fillId="2" borderId="2" xfId="0" quotePrefix="1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right" vertical="center" wrapText="1"/>
    </xf>
    <xf numFmtId="2" fontId="2" fillId="2" borderId="2" xfId="0" applyNumberFormat="1" applyFont="1" applyFill="1" applyBorder="1" applyAlignment="1">
      <alignment horizontal="center" vertical="top" wrapText="1"/>
    </xf>
    <xf numFmtId="1" fontId="2" fillId="2" borderId="2" xfId="0" applyNumberFormat="1" applyFont="1" applyFill="1" applyBorder="1" applyAlignment="1">
      <alignment horizontal="center" vertical="center" wrapText="1"/>
    </xf>
    <xf numFmtId="0" fontId="9" fillId="2" borderId="0" xfId="0" applyFont="1" applyFill="1" applyBorder="1" applyAlignment="1">
      <alignment wrapText="1"/>
    </xf>
    <xf numFmtId="0" fontId="4" fillId="0" borderId="2" xfId="0" applyFont="1" applyFill="1" applyBorder="1" applyAlignment="1">
      <alignment horizontal="left"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wrapText="1"/>
    </xf>
    <xf numFmtId="0" fontId="4" fillId="0" borderId="2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2" xfId="0" quotePrefix="1" applyFont="1" applyBorder="1" applyAlignment="1">
      <alignment horizontal="center" vertical="center" wrapText="1"/>
    </xf>
    <xf numFmtId="164" fontId="2" fillId="0" borderId="2" xfId="1" quotePrefix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2" xfId="0" applyFont="1" applyBorder="1" applyAlignment="1">
      <alignment horizontal="left" vertical="center" wrapText="1"/>
    </xf>
    <xf numFmtId="2" fontId="10" fillId="0" borderId="2" xfId="0" applyNumberFormat="1" applyFont="1" applyFill="1" applyBorder="1" applyAlignment="1">
      <alignment horizontal="right" vertical="center" wrapText="1"/>
    </xf>
    <xf numFmtId="2" fontId="10" fillId="0" borderId="2" xfId="0" applyNumberFormat="1" applyFont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0" xfId="0" applyFont="1" applyBorder="1" applyAlignment="1">
      <alignment vertical="center" wrapText="1"/>
    </xf>
    <xf numFmtId="0" fontId="3" fillId="0" borderId="0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left" vertical="top" wrapText="1"/>
    </xf>
    <xf numFmtId="165" fontId="11" fillId="0" borderId="0" xfId="0" applyNumberFormat="1" applyFont="1" applyBorder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9" fillId="0" borderId="0" xfId="0" applyFont="1" applyAlignment="1">
      <alignment horizontal="center" vertical="top" wrapText="1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2" fillId="0" borderId="0" xfId="0" applyFont="1" applyBorder="1"/>
    <xf numFmtId="0" fontId="14" fillId="2" borderId="0" xfId="0" applyFont="1" applyFill="1" applyBorder="1" applyAlignment="1">
      <alignment horizontal="center" vertical="top" wrapText="1"/>
    </xf>
    <xf numFmtId="0" fontId="16" fillId="2" borderId="0" xfId="0" applyFont="1" applyFill="1" applyBorder="1" applyAlignment="1">
      <alignment horizontal="center" vertical="top" wrapText="1"/>
    </xf>
    <xf numFmtId="0" fontId="17" fillId="2" borderId="0" xfId="0" applyFont="1" applyFill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center" wrapText="1"/>
    </xf>
    <xf numFmtId="0" fontId="19" fillId="2" borderId="0" xfId="0" applyFont="1" applyFill="1" applyBorder="1" applyAlignment="1">
      <alignment horizontal="center" vertical="top" wrapText="1"/>
    </xf>
    <xf numFmtId="165" fontId="14" fillId="2" borderId="0" xfId="0" applyNumberFormat="1" applyFont="1" applyFill="1" applyBorder="1" applyAlignment="1">
      <alignment horizontal="center" vertical="top" wrapText="1"/>
    </xf>
    <xf numFmtId="0" fontId="20" fillId="2" borderId="2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165" fontId="20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17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applyNumberFormat="1" applyFont="1" applyFill="1" applyBorder="1" applyAlignment="1">
      <alignment horizontal="center" vertical="center" wrapText="1"/>
    </xf>
    <xf numFmtId="165" fontId="17" fillId="2" borderId="2" xfId="0" quotePrefix="1" applyNumberFormat="1" applyFont="1" applyFill="1" applyBorder="1" applyAlignment="1">
      <alignment horizontal="center" vertical="center" wrapText="1"/>
    </xf>
    <xf numFmtId="2" fontId="17" fillId="2" borderId="2" xfId="0" quotePrefix="1" applyNumberFormat="1" applyFont="1" applyFill="1" applyBorder="1" applyAlignment="1">
      <alignment horizontal="center" vertical="center" wrapText="1"/>
    </xf>
    <xf numFmtId="165" fontId="17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 wrapText="1"/>
    </xf>
    <xf numFmtId="0" fontId="17" fillId="2" borderId="2" xfId="0" quotePrefix="1" applyFont="1" applyFill="1" applyBorder="1" applyAlignment="1">
      <alignment horizontal="center" vertical="center" wrapText="1"/>
    </xf>
    <xf numFmtId="168" fontId="17" fillId="2" borderId="2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0" borderId="0" xfId="0" applyFont="1" applyFill="1" applyAlignment="1">
      <alignment horizontal="center" vertical="center" wrapText="1"/>
    </xf>
    <xf numFmtId="0" fontId="17" fillId="0" borderId="0" xfId="0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2" fontId="17" fillId="0" borderId="2" xfId="0" applyNumberFormat="1" applyFont="1" applyFill="1" applyBorder="1" applyAlignment="1">
      <alignment horizontal="center" vertical="center" wrapText="1"/>
    </xf>
    <xf numFmtId="17" fontId="17" fillId="2" borderId="2" xfId="0" quotePrefix="1" applyNumberFormat="1" applyFont="1" applyFill="1" applyBorder="1" applyAlignment="1">
      <alignment horizontal="center" vertical="center" wrapText="1"/>
    </xf>
    <xf numFmtId="166" fontId="17" fillId="2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top" wrapText="1"/>
    </xf>
    <xf numFmtId="17" fontId="17" fillId="0" borderId="2" xfId="0" applyNumberFormat="1" applyFont="1" applyFill="1" applyBorder="1" applyAlignment="1">
      <alignment horizontal="center" vertical="center" wrapText="1"/>
    </xf>
    <xf numFmtId="0" fontId="17" fillId="0" borderId="2" xfId="0" quotePrefix="1" applyFont="1" applyFill="1" applyBorder="1" applyAlignment="1">
      <alignment horizontal="center" vertical="center" wrapText="1"/>
    </xf>
    <xf numFmtId="165" fontId="17" fillId="0" borderId="2" xfId="0" quotePrefix="1" applyNumberFormat="1" applyFont="1" applyFill="1" applyBorder="1" applyAlignment="1">
      <alignment horizontal="center" vertical="center" wrapText="1"/>
    </xf>
    <xf numFmtId="0" fontId="24" fillId="0" borderId="2" xfId="0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center" wrapText="1"/>
    </xf>
    <xf numFmtId="17" fontId="24" fillId="2" borderId="2" xfId="0" applyNumberFormat="1" applyFont="1" applyFill="1" applyBorder="1" applyAlignment="1">
      <alignment horizontal="center" vertical="center" wrapText="1"/>
    </xf>
    <xf numFmtId="165" fontId="24" fillId="2" borderId="2" xfId="0" applyNumberFormat="1" applyFont="1" applyFill="1" applyBorder="1" applyAlignment="1">
      <alignment horizontal="center" vertical="center" wrapText="1"/>
    </xf>
    <xf numFmtId="2" fontId="24" fillId="2" borderId="2" xfId="0" applyNumberFormat="1" applyFont="1" applyFill="1" applyBorder="1" applyAlignment="1">
      <alignment horizontal="center" vertical="center" wrapText="1"/>
    </xf>
    <xf numFmtId="2" fontId="24" fillId="2" borderId="2" xfId="0" quotePrefix="1" applyNumberFormat="1" applyFont="1" applyFill="1" applyBorder="1" applyAlignment="1">
      <alignment horizontal="center" vertical="center" wrapText="1"/>
    </xf>
    <xf numFmtId="165" fontId="24" fillId="0" borderId="2" xfId="0" applyNumberFormat="1" applyFont="1" applyFill="1" applyBorder="1" applyAlignment="1">
      <alignment horizontal="center" vertical="center" wrapText="1"/>
    </xf>
    <xf numFmtId="2" fontId="24" fillId="0" borderId="2" xfId="0" applyNumberFormat="1" applyFont="1" applyFill="1" applyBorder="1" applyAlignment="1">
      <alignment horizontal="center" vertical="center" wrapText="1"/>
    </xf>
    <xf numFmtId="0" fontId="26" fillId="0" borderId="0" xfId="0" applyFont="1" applyFill="1" applyAlignment="1">
      <alignment horizontal="center" vertical="center" wrapText="1"/>
    </xf>
    <xf numFmtId="0" fontId="26" fillId="0" borderId="0" xfId="0" applyFont="1" applyFill="1" applyBorder="1" applyAlignment="1">
      <alignment horizontal="center" vertical="center" wrapText="1"/>
    </xf>
    <xf numFmtId="17" fontId="24" fillId="0" borderId="2" xfId="0" applyNumberFormat="1" applyFont="1" applyFill="1" applyBorder="1" applyAlignment="1">
      <alignment horizontal="center" vertical="center" wrapText="1"/>
    </xf>
    <xf numFmtId="169" fontId="17" fillId="0" borderId="2" xfId="0" applyNumberFormat="1" applyFont="1" applyFill="1" applyBorder="1" applyAlignment="1">
      <alignment horizontal="center" vertical="center" wrapText="1"/>
    </xf>
    <xf numFmtId="2" fontId="14" fillId="0" borderId="2" xfId="0" applyNumberFormat="1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top" wrapText="1"/>
    </xf>
    <xf numFmtId="0" fontId="17" fillId="2" borderId="0" xfId="0" applyFont="1" applyFill="1" applyBorder="1" applyAlignment="1">
      <alignment horizontal="center" vertical="top" wrapText="1"/>
    </xf>
    <xf numFmtId="2" fontId="17" fillId="0" borderId="2" xfId="0" quotePrefix="1" applyNumberFormat="1" applyFont="1" applyFill="1" applyBorder="1" applyAlignment="1">
      <alignment horizontal="center" vertical="center" wrapText="1"/>
    </xf>
    <xf numFmtId="0" fontId="24" fillId="3" borderId="2" xfId="0" applyFont="1" applyFill="1" applyBorder="1" applyAlignment="1">
      <alignment horizontal="center" vertical="top" wrapText="1"/>
    </xf>
    <xf numFmtId="0" fontId="17" fillId="0" borderId="0" xfId="0" applyFont="1" applyFill="1" applyAlignment="1">
      <alignment horizontal="center" vertical="top" wrapText="1"/>
    </xf>
    <xf numFmtId="0" fontId="17" fillId="0" borderId="0" xfId="0" applyFont="1" applyFill="1" applyBorder="1" applyAlignment="1">
      <alignment horizontal="center" vertical="top" wrapText="1"/>
    </xf>
    <xf numFmtId="0" fontId="24" fillId="0" borderId="2" xfId="0" applyFont="1" applyBorder="1" applyAlignment="1">
      <alignment horizontal="center" vertical="top" wrapText="1"/>
    </xf>
    <xf numFmtId="0" fontId="14" fillId="2" borderId="2" xfId="0" quotePrefix="1" applyFont="1" applyFill="1" applyBorder="1" applyAlignment="1">
      <alignment horizontal="center" vertical="center" wrapText="1"/>
    </xf>
    <xf numFmtId="0" fontId="24" fillId="2" borderId="2" xfId="0" applyFont="1" applyFill="1" applyBorder="1" applyAlignment="1">
      <alignment horizontal="center" vertical="top" wrapText="1"/>
    </xf>
    <xf numFmtId="0" fontId="27" fillId="2" borderId="2" xfId="0" applyFont="1" applyFill="1" applyBorder="1" applyAlignment="1">
      <alignment horizontal="center" vertical="center" wrapText="1"/>
    </xf>
    <xf numFmtId="165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0" fontId="18" fillId="2" borderId="0" xfId="0" applyFont="1" applyFill="1" applyAlignment="1">
      <alignment horizontal="center" vertical="top" wrapText="1"/>
    </xf>
    <xf numFmtId="0" fontId="18" fillId="2" borderId="0" xfId="0" applyFont="1" applyFill="1" applyBorder="1" applyAlignment="1">
      <alignment horizontal="center" vertical="top" wrapText="1"/>
    </xf>
    <xf numFmtId="0" fontId="19" fillId="2" borderId="0" xfId="0" applyFont="1" applyFill="1" applyBorder="1" applyAlignment="1">
      <alignment horizontal="center" vertical="center" wrapText="1"/>
    </xf>
    <xf numFmtId="165" fontId="14" fillId="2" borderId="0" xfId="0" applyNumberFormat="1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top" wrapText="1"/>
    </xf>
    <xf numFmtId="0" fontId="21" fillId="2" borderId="0" xfId="0" applyFont="1" applyFill="1" applyBorder="1" applyAlignment="1">
      <alignment horizontal="center" vertical="top" wrapText="1"/>
    </xf>
    <xf numFmtId="165" fontId="17" fillId="2" borderId="0" xfId="0" applyNumberFormat="1" applyFont="1" applyFill="1" applyBorder="1" applyAlignment="1">
      <alignment horizontal="center" vertical="top" wrapText="1"/>
    </xf>
    <xf numFmtId="2" fontId="17" fillId="2" borderId="0" xfId="0" applyNumberFormat="1" applyFont="1" applyFill="1" applyBorder="1" applyAlignment="1">
      <alignment horizontal="center" vertical="top" wrapText="1"/>
    </xf>
    <xf numFmtId="2" fontId="14" fillId="2" borderId="0" xfId="0" applyNumberFormat="1" applyFont="1" applyFill="1" applyBorder="1" applyAlignment="1">
      <alignment horizontal="center" vertical="top" wrapText="1"/>
    </xf>
    <xf numFmtId="0" fontId="21" fillId="2" borderId="0" xfId="0" applyFont="1" applyFill="1" applyAlignment="1">
      <alignment horizontal="center" vertical="top" wrapText="1"/>
    </xf>
    <xf numFmtId="165" fontId="17" fillId="2" borderId="0" xfId="0" applyNumberFormat="1" applyFont="1" applyFill="1" applyAlignment="1">
      <alignment horizontal="center" vertical="top" wrapText="1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7" fillId="2" borderId="0" xfId="0" applyFont="1" applyFill="1" applyBorder="1" applyAlignment="1">
      <alignment horizontal="center" vertical="center"/>
    </xf>
    <xf numFmtId="0" fontId="0" fillId="0" borderId="0" xfId="0" applyBorder="1"/>
    <xf numFmtId="0" fontId="14" fillId="2" borderId="0" xfId="0" applyFont="1" applyFill="1" applyBorder="1" applyAlignment="1">
      <alignment vertical="top"/>
    </xf>
    <xf numFmtId="0" fontId="16" fillId="2" borderId="0" xfId="0" applyFont="1" applyFill="1" applyBorder="1" applyAlignment="1">
      <alignment vertical="top" wrapText="1"/>
    </xf>
    <xf numFmtId="0" fontId="14" fillId="2" borderId="0" xfId="0" applyFont="1" applyFill="1" applyBorder="1" applyAlignment="1">
      <alignment horizontal="right" vertical="top"/>
    </xf>
    <xf numFmtId="0" fontId="14" fillId="2" borderId="0" xfId="0" applyFont="1" applyFill="1" applyBorder="1" applyAlignment="1">
      <alignment horizontal="center" vertical="center"/>
    </xf>
    <xf numFmtId="2" fontId="14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top" wrapText="1"/>
    </xf>
    <xf numFmtId="0" fontId="17" fillId="2" borderId="2" xfId="0" applyFont="1" applyFill="1" applyBorder="1" applyAlignment="1">
      <alignment horizontal="center" vertical="center"/>
    </xf>
    <xf numFmtId="165" fontId="17" fillId="2" borderId="2" xfId="0" applyNumberFormat="1" applyFont="1" applyFill="1" applyBorder="1" applyAlignment="1">
      <alignment horizontal="center" vertical="center"/>
    </xf>
    <xf numFmtId="2" fontId="17" fillId="0" borderId="2" xfId="0" applyNumberFormat="1" applyFont="1" applyFill="1" applyBorder="1" applyAlignment="1">
      <alignment horizontal="center" vertical="center"/>
    </xf>
    <xf numFmtId="2" fontId="14" fillId="0" borderId="2" xfId="0" applyNumberFormat="1" applyFont="1" applyFill="1" applyBorder="1" applyAlignment="1">
      <alignment horizontal="center" vertical="center"/>
    </xf>
    <xf numFmtId="2" fontId="17" fillId="2" borderId="2" xfId="0" applyNumberFormat="1" applyFont="1" applyFill="1" applyBorder="1" applyAlignment="1">
      <alignment horizontal="center" vertical="center"/>
    </xf>
    <xf numFmtId="0" fontId="24" fillId="0" borderId="2" xfId="0" applyFont="1" applyBorder="1"/>
    <xf numFmtId="0" fontId="24" fillId="0" borderId="2" xfId="0" applyFont="1" applyBorder="1" applyAlignment="1">
      <alignment horizontal="center" vertical="center"/>
    </xf>
    <xf numFmtId="2" fontId="24" fillId="0" borderId="2" xfId="0" applyNumberFormat="1" applyFont="1" applyBorder="1" applyAlignment="1">
      <alignment horizontal="center" vertical="center"/>
    </xf>
    <xf numFmtId="0" fontId="24" fillId="0" borderId="2" xfId="0" applyFont="1" applyBorder="1" applyAlignment="1">
      <alignment horizontal="center"/>
    </xf>
    <xf numFmtId="0" fontId="24" fillId="0" borderId="2" xfId="0" applyFont="1" applyBorder="1" applyAlignment="1">
      <alignment vertical="center"/>
    </xf>
    <xf numFmtId="0" fontId="29" fillId="0" borderId="2" xfId="0" applyFont="1" applyBorder="1" applyAlignment="1">
      <alignment horizontal="center" vertical="center"/>
    </xf>
    <xf numFmtId="2" fontId="29" fillId="0" borderId="2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Border="1" applyAlignment="1">
      <alignment vertical="center"/>
    </xf>
    <xf numFmtId="0" fontId="21" fillId="0" borderId="0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top" wrapText="1"/>
    </xf>
    <xf numFmtId="0" fontId="31" fillId="0" borderId="0" xfId="0" applyFont="1" applyFill="1" applyBorder="1" applyAlignment="1">
      <alignment horizontal="center" vertical="center" wrapText="1"/>
    </xf>
    <xf numFmtId="0" fontId="30" fillId="2" borderId="0" xfId="0" applyFont="1" applyFill="1" applyBorder="1" applyAlignment="1">
      <alignment horizontal="center" vertical="center" wrapText="1"/>
    </xf>
    <xf numFmtId="2" fontId="2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 wrapText="1"/>
    </xf>
    <xf numFmtId="2" fontId="17" fillId="0" borderId="0" xfId="0" applyNumberFormat="1" applyFont="1" applyFill="1" applyBorder="1" applyAlignment="1">
      <alignment horizontal="center" vertical="center" wrapText="1"/>
    </xf>
    <xf numFmtId="169" fontId="17" fillId="0" borderId="0" xfId="0" applyNumberFormat="1" applyFont="1" applyFill="1" applyBorder="1" applyAlignment="1">
      <alignment horizontal="center" vertical="center" wrapText="1"/>
    </xf>
    <xf numFmtId="2" fontId="19" fillId="0" borderId="0" xfId="0" applyNumberFormat="1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165" fontId="17" fillId="2" borderId="0" xfId="0" applyNumberFormat="1" applyFont="1" applyFill="1" applyBorder="1" applyAlignment="1">
      <alignment horizontal="center" vertical="center" wrapText="1"/>
    </xf>
    <xf numFmtId="2" fontId="17" fillId="2" borderId="0" xfId="0" applyNumberFormat="1" applyFont="1" applyFill="1" applyBorder="1" applyAlignment="1">
      <alignment horizontal="center" vertical="center"/>
    </xf>
    <xf numFmtId="0" fontId="24" fillId="0" borderId="0" xfId="0" applyFont="1" applyBorder="1" applyAlignment="1">
      <alignment horizontal="center" vertical="center" wrapText="1"/>
    </xf>
    <xf numFmtId="0" fontId="21" fillId="2" borderId="0" xfId="0" applyFont="1" applyFill="1" applyBorder="1" applyAlignment="1">
      <alignment horizontal="center" vertical="center" wrapText="1"/>
    </xf>
    <xf numFmtId="17" fontId="21" fillId="2" borderId="0" xfId="0" applyNumberFormat="1" applyFont="1" applyFill="1" applyBorder="1" applyAlignment="1">
      <alignment horizontal="center" vertical="center" wrapText="1"/>
    </xf>
    <xf numFmtId="2" fontId="17" fillId="2" borderId="0" xfId="0" applyNumberFormat="1" applyFont="1" applyFill="1" applyBorder="1" applyAlignment="1">
      <alignment horizontal="center" vertical="center" wrapText="1"/>
    </xf>
    <xf numFmtId="0" fontId="24" fillId="2" borderId="0" xfId="0" applyFont="1" applyFill="1" applyBorder="1" applyAlignment="1">
      <alignment horizontal="center" vertical="center"/>
    </xf>
    <xf numFmtId="2" fontId="24" fillId="2" borderId="0" xfId="0" applyNumberFormat="1" applyFont="1" applyFill="1" applyBorder="1" applyAlignment="1">
      <alignment horizontal="center" vertical="center"/>
    </xf>
    <xf numFmtId="2" fontId="17" fillId="0" borderId="0" xfId="0" applyNumberFormat="1" applyFont="1" applyFill="1" applyBorder="1" applyAlignment="1">
      <alignment horizontal="center" vertical="center"/>
    </xf>
    <xf numFmtId="165" fontId="17" fillId="2" borderId="0" xfId="0" applyNumberFormat="1" applyFont="1" applyFill="1" applyBorder="1" applyAlignment="1">
      <alignment horizontal="center" vertical="center"/>
    </xf>
    <xf numFmtId="0" fontId="17" fillId="2" borderId="0" xfId="0" applyFont="1" applyFill="1" applyBorder="1" applyAlignment="1">
      <alignment vertical="top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30" fillId="0" borderId="0" xfId="0" applyFont="1" applyFill="1" applyBorder="1" applyAlignment="1">
      <alignment horizontal="center" vertical="center" wrapText="1"/>
    </xf>
    <xf numFmtId="0" fontId="28" fillId="0" borderId="0" xfId="0" applyFont="1" applyBorder="1" applyAlignment="1">
      <alignment horizontal="center"/>
    </xf>
    <xf numFmtId="17" fontId="21" fillId="0" borderId="0" xfId="0" applyNumberFormat="1" applyFont="1" applyFill="1" applyBorder="1" applyAlignment="1">
      <alignment horizontal="center" vertical="center" wrapText="1"/>
    </xf>
    <xf numFmtId="165" fontId="17" fillId="0" borderId="0" xfId="0" applyNumberFormat="1" applyFont="1" applyFill="1" applyBorder="1" applyAlignment="1">
      <alignment horizontal="center" vertical="center"/>
    </xf>
    <xf numFmtId="0" fontId="24" fillId="0" borderId="0" xfId="0" applyFont="1"/>
    <xf numFmtId="0" fontId="28" fillId="0" borderId="0" xfId="0" applyFont="1"/>
    <xf numFmtId="0" fontId="24" fillId="0" borderId="0" xfId="0" applyFont="1" applyAlignment="1">
      <alignment horizontal="center" vertical="center"/>
    </xf>
    <xf numFmtId="0" fontId="24" fillId="0" borderId="0" xfId="0" applyFont="1" applyBorder="1"/>
    <xf numFmtId="2" fontId="19" fillId="2" borderId="2" xfId="0" applyNumberFormat="1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30" fillId="2" borderId="2" xfId="0" applyFont="1" applyFill="1" applyBorder="1" applyAlignment="1">
      <alignment horizontal="center" vertical="center" wrapText="1"/>
    </xf>
    <xf numFmtId="2" fontId="21" fillId="2" borderId="2" xfId="0" applyNumberFormat="1" applyFont="1" applyFill="1" applyBorder="1" applyAlignment="1">
      <alignment horizontal="center" vertical="center" wrapText="1"/>
    </xf>
    <xf numFmtId="17" fontId="21" fillId="0" borderId="2" xfId="0" applyNumberFormat="1" applyFont="1" applyFill="1" applyBorder="1" applyAlignment="1">
      <alignment horizontal="center" vertical="center" wrapText="1"/>
    </xf>
    <xf numFmtId="2" fontId="21" fillId="0" borderId="2" xfId="0" applyNumberFormat="1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/>
    </xf>
    <xf numFmtId="2" fontId="19" fillId="0" borderId="2" xfId="0" applyNumberFormat="1" applyFont="1" applyFill="1" applyBorder="1" applyAlignment="1">
      <alignment horizontal="center" vertical="center"/>
    </xf>
    <xf numFmtId="165" fontId="17" fillId="0" borderId="2" xfId="0" applyNumberFormat="1" applyFont="1" applyFill="1" applyBorder="1" applyAlignment="1">
      <alignment horizontal="center" vertical="center"/>
    </xf>
    <xf numFmtId="0" fontId="17" fillId="0" borderId="0" xfId="0" applyFont="1" applyFill="1" applyAlignment="1">
      <alignment horizontal="center" vertical="center"/>
    </xf>
    <xf numFmtId="2" fontId="32" fillId="0" borderId="2" xfId="0" applyNumberFormat="1" applyFont="1" applyBorder="1" applyAlignment="1">
      <alignment horizontal="center" vertical="center"/>
    </xf>
    <xf numFmtId="0" fontId="17" fillId="2" borderId="5" xfId="0" applyFont="1" applyFill="1" applyBorder="1" applyAlignment="1">
      <alignment horizontal="center" vertical="center" wrapText="1"/>
    </xf>
    <xf numFmtId="2" fontId="18" fillId="2" borderId="0" xfId="0" applyNumberFormat="1" applyFont="1" applyFill="1" applyBorder="1" applyAlignment="1">
      <alignment vertical="center" wrapText="1"/>
    </xf>
    <xf numFmtId="164" fontId="18" fillId="0" borderId="0" xfId="0" applyNumberFormat="1" applyFont="1" applyFill="1" applyAlignment="1">
      <alignment horizontal="center" vertical="top" wrapText="1"/>
    </xf>
    <xf numFmtId="164" fontId="18" fillId="0" borderId="0" xfId="0" applyNumberFormat="1" applyFont="1" applyFill="1" applyAlignment="1">
      <alignment vertical="top" wrapText="1"/>
    </xf>
    <xf numFmtId="164" fontId="21" fillId="0" borderId="0" xfId="0" applyNumberFormat="1" applyFont="1" applyFill="1" applyAlignment="1">
      <alignment vertical="top" wrapText="1"/>
    </xf>
    <xf numFmtId="164" fontId="21" fillId="0" borderId="0" xfId="0" applyNumberFormat="1" applyFont="1" applyFill="1" applyAlignment="1">
      <alignment horizontal="left" vertical="top" wrapText="1"/>
    </xf>
    <xf numFmtId="164" fontId="21" fillId="0" borderId="0" xfId="0" applyNumberFormat="1" applyFont="1" applyFill="1" applyAlignment="1">
      <alignment horizontal="center" vertical="top" wrapText="1"/>
    </xf>
    <xf numFmtId="9" fontId="21" fillId="0" borderId="0" xfId="0" applyNumberFormat="1" applyFont="1" applyFill="1" applyAlignment="1">
      <alignment vertical="top" wrapText="1"/>
    </xf>
    <xf numFmtId="2" fontId="21" fillId="0" borderId="0" xfId="0" applyNumberFormat="1" applyFont="1" applyFill="1" applyAlignment="1">
      <alignment vertical="top" wrapText="1"/>
    </xf>
    <xf numFmtId="164" fontId="21" fillId="0" borderId="0" xfId="0" applyNumberFormat="1" applyFont="1" applyFill="1" applyBorder="1" applyAlignment="1">
      <alignment horizontal="right" vertical="top" wrapText="1"/>
    </xf>
    <xf numFmtId="164" fontId="19" fillId="0" borderId="2" xfId="0" applyNumberFormat="1" applyFont="1" applyFill="1" applyBorder="1" applyAlignment="1">
      <alignment horizontal="center" vertical="center" wrapText="1"/>
    </xf>
    <xf numFmtId="9" fontId="19" fillId="0" borderId="2" xfId="0" applyNumberFormat="1" applyFont="1" applyFill="1" applyBorder="1" applyAlignment="1">
      <alignment horizontal="center" vertical="center" wrapText="1"/>
    </xf>
    <xf numFmtId="2" fontId="19" fillId="0" borderId="2" xfId="0" applyNumberFormat="1" applyFont="1" applyFill="1" applyBorder="1" applyAlignment="1">
      <alignment horizontal="center" vertical="center" wrapText="1"/>
    </xf>
    <xf numFmtId="170" fontId="21" fillId="0" borderId="2" xfId="0" applyNumberFormat="1" applyFont="1" applyFill="1" applyBorder="1" applyAlignment="1">
      <alignment vertical="center" wrapText="1"/>
    </xf>
    <xf numFmtId="164" fontId="31" fillId="0" borderId="2" xfId="0" applyNumberFormat="1" applyFont="1" applyFill="1" applyBorder="1" applyAlignment="1">
      <alignment horizontal="center" vertical="center" wrapText="1"/>
    </xf>
    <xf numFmtId="164" fontId="31" fillId="0" borderId="2" xfId="0" applyNumberFormat="1" applyFont="1" applyFill="1" applyBorder="1" applyAlignment="1">
      <alignment horizontal="center" wrapText="1"/>
    </xf>
    <xf numFmtId="9" fontId="31" fillId="0" borderId="2" xfId="0" applyNumberFormat="1" applyFont="1" applyFill="1" applyBorder="1" applyAlignment="1">
      <alignment horizontal="center" vertical="center" wrapText="1"/>
    </xf>
    <xf numFmtId="2" fontId="31" fillId="0" borderId="2" xfId="0" applyNumberFormat="1" applyFont="1" applyFill="1" applyBorder="1" applyAlignment="1">
      <alignment horizontal="center" vertical="center" wrapText="1"/>
    </xf>
    <xf numFmtId="9" fontId="31" fillId="0" borderId="2" xfId="2" applyNumberFormat="1" applyFont="1" applyFill="1" applyBorder="1" applyAlignment="1">
      <alignment horizontal="center" vertical="center" wrapText="1"/>
    </xf>
    <xf numFmtId="171" fontId="31" fillId="0" borderId="2" xfId="0" applyNumberFormat="1" applyFont="1" applyFill="1" applyBorder="1" applyAlignment="1">
      <alignment horizontal="center" vertical="center" wrapText="1"/>
    </xf>
    <xf numFmtId="14" fontId="31" fillId="0" borderId="2" xfId="0" applyNumberFormat="1" applyFont="1" applyFill="1" applyBorder="1" applyAlignment="1">
      <alignment horizontal="center" vertical="center" wrapText="1"/>
    </xf>
    <xf numFmtId="164" fontId="21" fillId="0" borderId="0" xfId="0" applyNumberFormat="1" applyFont="1" applyFill="1" applyBorder="1" applyAlignment="1">
      <alignment horizontal="center" vertical="top" wrapText="1"/>
    </xf>
    <xf numFmtId="164" fontId="31" fillId="0" borderId="2" xfId="0" applyNumberFormat="1" applyFont="1" applyFill="1" applyBorder="1" applyAlignment="1">
      <alignment vertical="center" wrapText="1"/>
    </xf>
    <xf numFmtId="0" fontId="31" fillId="0" borderId="2" xfId="0" applyFont="1" applyFill="1" applyBorder="1" applyAlignment="1">
      <alignment horizontal="center" vertical="center" wrapText="1"/>
    </xf>
    <xf numFmtId="14" fontId="31" fillId="0" borderId="2" xfId="0" quotePrefix="1" applyNumberFormat="1" applyFont="1" applyFill="1" applyBorder="1" applyAlignment="1">
      <alignment horizontal="center" vertical="center" wrapText="1"/>
    </xf>
    <xf numFmtId="0" fontId="31" fillId="0" borderId="2" xfId="0" quotePrefix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14" fontId="31" fillId="2" borderId="2" xfId="0" quotePrefix="1" applyNumberFormat="1" applyFont="1" applyFill="1" applyBorder="1" applyAlignment="1">
      <alignment horizontal="center" vertical="center" wrapText="1"/>
    </xf>
    <xf numFmtId="0" fontId="31" fillId="2" borderId="2" xfId="0" quotePrefix="1" applyFont="1" applyFill="1" applyBorder="1" applyAlignment="1">
      <alignment horizontal="center" vertical="center" wrapText="1"/>
    </xf>
    <xf numFmtId="0" fontId="31" fillId="2" borderId="2" xfId="0" applyFont="1" applyFill="1" applyBorder="1" applyAlignment="1">
      <alignment horizontal="center" vertical="center" wrapText="1"/>
    </xf>
    <xf numFmtId="170" fontId="33" fillId="0" borderId="2" xfId="0" applyNumberFormat="1" applyFont="1" applyFill="1" applyBorder="1" applyAlignment="1">
      <alignment horizontal="center" vertical="top" wrapText="1"/>
    </xf>
    <xf numFmtId="164" fontId="33" fillId="0" borderId="2" xfId="0" applyNumberFormat="1" applyFont="1" applyFill="1" applyBorder="1" applyAlignment="1">
      <alignment horizontal="center" vertical="center" wrapText="1"/>
    </xf>
    <xf numFmtId="164" fontId="33" fillId="0" borderId="2" xfId="0" applyNumberFormat="1" applyFont="1" applyFill="1" applyBorder="1" applyAlignment="1">
      <alignment vertical="top" wrapText="1"/>
    </xf>
    <xf numFmtId="164" fontId="35" fillId="0" borderId="2" xfId="0" applyNumberFormat="1" applyFont="1" applyFill="1" applyBorder="1" applyAlignment="1">
      <alignment vertical="center" wrapText="1"/>
    </xf>
    <xf numFmtId="9" fontId="33" fillId="0" borderId="2" xfId="0" applyNumberFormat="1" applyFont="1" applyFill="1" applyBorder="1" applyAlignment="1">
      <alignment vertical="top" wrapText="1"/>
    </xf>
    <xf numFmtId="164" fontId="36" fillId="0" borderId="2" xfId="0" applyNumberFormat="1" applyFont="1" applyFill="1" applyBorder="1" applyAlignment="1">
      <alignment horizontal="center" vertical="center" wrapText="1"/>
    </xf>
    <xf numFmtId="164" fontId="33" fillId="0" borderId="0" xfId="0" applyNumberFormat="1" applyFont="1" applyFill="1" applyAlignment="1">
      <alignment vertical="top" wrapText="1"/>
    </xf>
    <xf numFmtId="0" fontId="21" fillId="2" borderId="0" xfId="0" applyFont="1" applyFill="1" applyAlignment="1"/>
    <xf numFmtId="0" fontId="21" fillId="2" borderId="2" xfId="0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2" xfId="0" applyFont="1" applyFill="1" applyBorder="1" applyAlignment="1">
      <alignment vertical="center" wrapText="1"/>
    </xf>
    <xf numFmtId="0" fontId="21" fillId="2" borderId="0" xfId="0" applyFont="1" applyFill="1" applyAlignment="1">
      <alignment horizontal="center" wrapText="1"/>
    </xf>
    <xf numFmtId="0" fontId="21" fillId="2" borderId="0" xfId="0" applyFont="1" applyFill="1" applyAlignment="1">
      <alignment wrapText="1"/>
    </xf>
    <xf numFmtId="9" fontId="31" fillId="0" borderId="2" xfId="2" applyFont="1" applyFill="1" applyBorder="1" applyAlignment="1">
      <alignment horizontal="center" vertical="center" wrapText="1"/>
    </xf>
    <xf numFmtId="10" fontId="31" fillId="0" borderId="2" xfId="2" applyNumberFormat="1" applyFont="1" applyFill="1" applyBorder="1" applyAlignment="1">
      <alignment horizontal="center" vertical="center" wrapText="1"/>
    </xf>
    <xf numFmtId="0" fontId="38" fillId="2" borderId="0" xfId="3" applyFont="1" applyFill="1" applyBorder="1"/>
    <xf numFmtId="0" fontId="38" fillId="2" borderId="0" xfId="3" applyFont="1" applyFill="1" applyAlignment="1">
      <alignment vertical="center"/>
    </xf>
    <xf numFmtId="2" fontId="37" fillId="2" borderId="0" xfId="3" applyNumberFormat="1" applyFont="1" applyFill="1" applyAlignment="1">
      <alignment horizontal="center" vertical="center" wrapText="1"/>
    </xf>
    <xf numFmtId="2" fontId="37" fillId="2" borderId="0" xfId="3" applyNumberFormat="1" applyFont="1" applyFill="1" applyAlignment="1">
      <alignment vertical="center"/>
    </xf>
    <xf numFmtId="0" fontId="40" fillId="2" borderId="0" xfId="3" applyNumberFormat="1" applyFont="1" applyFill="1" applyAlignment="1">
      <alignment vertical="center"/>
    </xf>
    <xf numFmtId="2" fontId="40" fillId="2" borderId="0" xfId="3" applyNumberFormat="1" applyFont="1" applyFill="1" applyAlignment="1">
      <alignment vertical="center"/>
    </xf>
    <xf numFmtId="2" fontId="38" fillId="2" borderId="0" xfId="3" applyNumberFormat="1" applyFont="1" applyFill="1" applyAlignment="1">
      <alignment vertical="center"/>
    </xf>
    <xf numFmtId="0" fontId="38" fillId="2" borderId="0" xfId="3" applyFont="1" applyFill="1" applyBorder="1" applyAlignment="1">
      <alignment vertical="center"/>
    </xf>
    <xf numFmtId="0" fontId="41" fillId="2" borderId="0" xfId="3" applyFont="1" applyFill="1" applyAlignment="1">
      <alignment vertical="center"/>
    </xf>
    <xf numFmtId="2" fontId="42" fillId="2" borderId="0" xfId="3" applyNumberFormat="1" applyFont="1" applyFill="1" applyAlignment="1">
      <alignment horizontal="left" vertical="center"/>
    </xf>
    <xf numFmtId="2" fontId="42" fillId="2" borderId="0" xfId="3" applyNumberFormat="1" applyFont="1" applyFill="1" applyAlignment="1">
      <alignment horizontal="left" vertical="center" wrapText="1"/>
    </xf>
    <xf numFmtId="2" fontId="42" fillId="2" borderId="0" xfId="3" applyNumberFormat="1" applyFont="1" applyFill="1" applyAlignment="1">
      <alignment horizontal="center" vertical="center" wrapText="1"/>
    </xf>
    <xf numFmtId="2" fontId="42" fillId="2" borderId="0" xfId="3" applyNumberFormat="1" applyFont="1" applyFill="1" applyAlignment="1">
      <alignment vertical="center"/>
    </xf>
    <xf numFmtId="0" fontId="43" fillId="2" borderId="0" xfId="3" applyNumberFormat="1" applyFont="1" applyFill="1" applyAlignment="1">
      <alignment vertical="center"/>
    </xf>
    <xf numFmtId="2" fontId="43" fillId="2" borderId="0" xfId="3" applyNumberFormat="1" applyFont="1" applyFill="1" applyAlignment="1">
      <alignment vertical="center"/>
    </xf>
    <xf numFmtId="2" fontId="41" fillId="2" borderId="0" xfId="3" applyNumberFormat="1" applyFont="1" applyFill="1" applyAlignment="1">
      <alignment vertical="center"/>
    </xf>
    <xf numFmtId="2" fontId="42" fillId="2" borderId="0" xfId="3" applyNumberFormat="1" applyFont="1" applyFill="1" applyAlignment="1">
      <alignment horizontal="center" vertical="center"/>
    </xf>
    <xf numFmtId="0" fontId="41" fillId="2" borderId="0" xfId="3" applyFont="1" applyFill="1" applyBorder="1" applyAlignment="1">
      <alignment vertical="center"/>
    </xf>
    <xf numFmtId="0" fontId="37" fillId="0" borderId="0" xfId="3" applyFont="1" applyFill="1" applyBorder="1" applyAlignment="1">
      <alignment horizontal="center" vertical="center"/>
    </xf>
    <xf numFmtId="0" fontId="37" fillId="0" borderId="2" xfId="3" applyFont="1" applyFill="1" applyBorder="1" applyAlignment="1">
      <alignment horizontal="center" vertical="center" wrapText="1"/>
    </xf>
    <xf numFmtId="0" fontId="37" fillId="0" borderId="7" xfId="3" applyFont="1" applyFill="1" applyBorder="1" applyAlignment="1">
      <alignment horizontal="center" vertical="center" wrapText="1"/>
    </xf>
    <xf numFmtId="0" fontId="44" fillId="0" borderId="2" xfId="3" applyFont="1" applyFill="1" applyBorder="1" applyAlignment="1">
      <alignment horizontal="center" vertical="center" wrapText="1"/>
    </xf>
    <xf numFmtId="0" fontId="38" fillId="2" borderId="0" xfId="3" applyFont="1" applyFill="1" applyAlignment="1">
      <alignment horizontal="center" vertical="center"/>
    </xf>
    <xf numFmtId="2" fontId="45" fillId="2" borderId="2" xfId="3" applyNumberFormat="1" applyFont="1" applyFill="1" applyBorder="1" applyAlignment="1">
      <alignment horizontal="center" vertical="center"/>
    </xf>
    <xf numFmtId="0" fontId="38" fillId="2" borderId="9" xfId="3" applyFont="1" applyFill="1" applyBorder="1" applyAlignment="1">
      <alignment horizontal="center" vertical="center" wrapText="1"/>
    </xf>
    <xf numFmtId="0" fontId="38" fillId="2" borderId="2" xfId="3" applyFont="1" applyFill="1" applyBorder="1" applyAlignment="1">
      <alignment horizontal="center" vertical="center"/>
    </xf>
    <xf numFmtId="0" fontId="38" fillId="2" borderId="0" xfId="3" applyFont="1" applyFill="1" applyBorder="1" applyAlignment="1">
      <alignment horizontal="center" vertical="center"/>
    </xf>
    <xf numFmtId="0" fontId="38" fillId="2" borderId="4" xfId="3" applyFont="1" applyFill="1" applyBorder="1" applyAlignment="1">
      <alignment horizontal="center" vertical="center" wrapText="1"/>
    </xf>
    <xf numFmtId="2" fontId="38" fillId="2" borderId="4" xfId="3" applyNumberFormat="1" applyFont="1" applyFill="1" applyBorder="1" applyAlignment="1">
      <alignment horizontal="center" vertical="center"/>
    </xf>
    <xf numFmtId="0" fontId="38" fillId="2" borderId="4" xfId="3" applyFont="1" applyFill="1" applyBorder="1" applyAlignment="1">
      <alignment horizontal="center" vertical="center"/>
    </xf>
    <xf numFmtId="0" fontId="38" fillId="2" borderId="6" xfId="3" applyFont="1" applyFill="1" applyBorder="1" applyAlignment="1">
      <alignment horizontal="center" vertical="center" wrapText="1"/>
    </xf>
    <xf numFmtId="2" fontId="38" fillId="2" borderId="6" xfId="3" applyNumberFormat="1" applyFont="1" applyFill="1" applyBorder="1" applyAlignment="1">
      <alignment horizontal="center" vertical="center"/>
    </xf>
    <xf numFmtId="0" fontId="38" fillId="2" borderId="6" xfId="3" applyFont="1" applyFill="1" applyBorder="1" applyAlignment="1">
      <alignment horizontal="center" vertical="center"/>
    </xf>
    <xf numFmtId="0" fontId="38" fillId="2" borderId="5" xfId="3" applyFont="1" applyFill="1" applyBorder="1" applyAlignment="1">
      <alignment horizontal="center" vertical="center" wrapText="1"/>
    </xf>
    <xf numFmtId="17" fontId="38" fillId="2" borderId="5" xfId="3" quotePrefix="1" applyNumberFormat="1" applyFont="1" applyFill="1" applyBorder="1" applyAlignment="1">
      <alignment horizontal="center" vertical="center"/>
    </xf>
    <xf numFmtId="2" fontId="3" fillId="2" borderId="5" xfId="3" applyNumberFormat="1" applyFont="1" applyFill="1" applyBorder="1" applyAlignment="1">
      <alignment horizontal="center" vertical="center"/>
    </xf>
    <xf numFmtId="2" fontId="46" fillId="2" borderId="5" xfId="3" applyNumberFormat="1" applyFont="1" applyFill="1" applyBorder="1" applyAlignment="1">
      <alignment horizontal="center" vertical="center"/>
    </xf>
    <xf numFmtId="2" fontId="47" fillId="2" borderId="5" xfId="3" applyNumberFormat="1" applyFont="1" applyFill="1" applyBorder="1" applyAlignment="1">
      <alignment vertical="center"/>
    </xf>
    <xf numFmtId="2" fontId="47" fillId="2" borderId="2" xfId="3" applyNumberFormat="1" applyFont="1" applyFill="1" applyBorder="1" applyAlignment="1">
      <alignment vertical="center"/>
    </xf>
    <xf numFmtId="0" fontId="47" fillId="2" borderId="2" xfId="3" applyFont="1" applyFill="1" applyBorder="1" applyAlignment="1"/>
    <xf numFmtId="0" fontId="47" fillId="2" borderId="5" xfId="3" applyFont="1" applyFill="1" applyBorder="1" applyAlignment="1">
      <alignment vertical="center" wrapText="1"/>
    </xf>
    <xf numFmtId="2" fontId="38" fillId="2" borderId="5" xfId="3" applyNumberFormat="1" applyFont="1" applyFill="1" applyBorder="1" applyAlignment="1">
      <alignment horizontal="center" vertical="center"/>
    </xf>
    <xf numFmtId="0" fontId="38" fillId="2" borderId="5" xfId="3" applyFont="1" applyFill="1" applyBorder="1" applyAlignment="1">
      <alignment horizontal="center" vertical="center"/>
    </xf>
    <xf numFmtId="0" fontId="38" fillId="2" borderId="11" xfId="3" applyFont="1" applyFill="1" applyBorder="1" applyAlignment="1">
      <alignment horizontal="center" vertical="center" wrapText="1"/>
    </xf>
    <xf numFmtId="0" fontId="38" fillId="2" borderId="0" xfId="3" applyFont="1" applyFill="1" applyBorder="1" applyAlignment="1">
      <alignment horizontal="center" vertical="center" wrapText="1"/>
    </xf>
    <xf numFmtId="2" fontId="47" fillId="2" borderId="4" xfId="3" applyNumberFormat="1" applyFont="1" applyFill="1" applyBorder="1" applyAlignment="1"/>
    <xf numFmtId="0" fontId="47" fillId="2" borderId="4" xfId="3" applyFont="1" applyFill="1" applyBorder="1" applyAlignment="1">
      <alignment wrapText="1"/>
    </xf>
    <xf numFmtId="172" fontId="47" fillId="2" borderId="4" xfId="3" applyNumberFormat="1" applyFont="1" applyFill="1" applyBorder="1" applyAlignment="1"/>
    <xf numFmtId="2" fontId="47" fillId="2" borderId="6" xfId="3" applyNumberFormat="1" applyFont="1" applyFill="1" applyBorder="1" applyAlignment="1"/>
    <xf numFmtId="172" fontId="47" fillId="2" borderId="6" xfId="3" applyNumberFormat="1" applyFont="1" applyFill="1" applyBorder="1" applyAlignment="1"/>
    <xf numFmtId="2" fontId="38" fillId="2" borderId="0" xfId="3" applyNumberFormat="1" applyFont="1" applyFill="1" applyBorder="1" applyAlignment="1">
      <alignment horizontal="center" vertical="center"/>
    </xf>
    <xf numFmtId="0" fontId="47" fillId="2" borderId="6" xfId="3" applyFont="1" applyFill="1" applyBorder="1" applyAlignment="1">
      <alignment wrapText="1"/>
    </xf>
    <xf numFmtId="0" fontId="38" fillId="2" borderId="2" xfId="3" applyFont="1" applyFill="1" applyBorder="1" applyAlignment="1">
      <alignment horizontal="center" vertical="center" wrapText="1"/>
    </xf>
    <xf numFmtId="2" fontId="48" fillId="2" borderId="2" xfId="3" applyNumberFormat="1" applyFont="1" applyFill="1" applyBorder="1" applyAlignment="1">
      <alignment horizontal="center" vertical="center"/>
    </xf>
    <xf numFmtId="0" fontId="37" fillId="2" borderId="2" xfId="3" applyFont="1" applyFill="1" applyBorder="1" applyAlignment="1">
      <alignment horizontal="center" vertical="center"/>
    </xf>
    <xf numFmtId="2" fontId="37" fillId="2" borderId="2" xfId="3" applyNumberFormat="1" applyFont="1" applyFill="1" applyBorder="1" applyAlignment="1">
      <alignment horizontal="center" vertical="center"/>
    </xf>
    <xf numFmtId="2" fontId="46" fillId="2" borderId="2" xfId="3" applyNumberFormat="1" applyFont="1" applyFill="1" applyBorder="1" applyAlignment="1">
      <alignment horizontal="center" vertical="center"/>
    </xf>
    <xf numFmtId="2" fontId="38" fillId="2" borderId="2" xfId="3" applyNumberFormat="1" applyFont="1" applyFill="1" applyBorder="1" applyAlignment="1">
      <alignment horizontal="center" vertical="center"/>
    </xf>
    <xf numFmtId="2" fontId="42" fillId="2" borderId="2" xfId="3" applyNumberFormat="1" applyFont="1" applyFill="1" applyBorder="1" applyAlignment="1">
      <alignment horizontal="center" vertical="center"/>
    </xf>
    <xf numFmtId="172" fontId="37" fillId="2" borderId="2" xfId="3" applyNumberFormat="1" applyFont="1" applyFill="1" applyBorder="1" applyAlignment="1">
      <alignment horizontal="center" vertical="center"/>
    </xf>
    <xf numFmtId="0" fontId="38" fillId="2" borderId="0" xfId="3" applyFont="1" applyFill="1" applyBorder="1" applyAlignment="1">
      <alignment horizontal="left"/>
    </xf>
    <xf numFmtId="0" fontId="38" fillId="2" borderId="0" xfId="3" applyFont="1" applyFill="1" applyBorder="1" applyAlignment="1">
      <alignment horizontal="left" wrapText="1"/>
    </xf>
    <xf numFmtId="0" fontId="49" fillId="2" borderId="0" xfId="3" applyFont="1" applyFill="1" applyBorder="1"/>
    <xf numFmtId="0" fontId="52" fillId="0" borderId="0" xfId="0" applyFont="1" applyBorder="1"/>
    <xf numFmtId="0" fontId="52" fillId="0" borderId="0" xfId="0" applyFont="1"/>
    <xf numFmtId="0" fontId="51" fillId="0" borderId="1" xfId="0" applyFont="1" applyBorder="1" applyAlignment="1">
      <alignment vertical="top"/>
    </xf>
    <xf numFmtId="0" fontId="51" fillId="0" borderId="1" xfId="0" applyFont="1" applyBorder="1" applyAlignment="1">
      <alignment vertical="top" wrapText="1"/>
    </xf>
    <xf numFmtId="0" fontId="51" fillId="0" borderId="1" xfId="0" applyFont="1" applyBorder="1" applyAlignment="1">
      <alignment vertical="center"/>
    </xf>
    <xf numFmtId="0" fontId="53" fillId="0" borderId="0" xfId="0" applyFont="1" applyBorder="1" applyAlignment="1">
      <alignment horizontal="center" vertical="top" wrapText="1"/>
    </xf>
    <xf numFmtId="0" fontId="53" fillId="0" borderId="0" xfId="0" applyFont="1" applyAlignment="1">
      <alignment horizontal="center" vertical="top" wrapText="1"/>
    </xf>
    <xf numFmtId="0" fontId="51" fillId="0" borderId="2" xfId="0" applyFont="1" applyBorder="1" applyAlignment="1">
      <alignment horizontal="center" vertical="center" wrapText="1"/>
    </xf>
    <xf numFmtId="0" fontId="52" fillId="0" borderId="6" xfId="0" applyFont="1" applyBorder="1" applyAlignment="1">
      <alignment horizontal="center" vertical="center" wrapText="1"/>
    </xf>
    <xf numFmtId="0" fontId="54" fillId="0" borderId="2" xfId="0" applyFont="1" applyBorder="1" applyAlignment="1">
      <alignment horizontal="center" vertical="center" wrapText="1"/>
    </xf>
    <xf numFmtId="0" fontId="52" fillId="0" borderId="2" xfId="0" applyFont="1" applyBorder="1" applyAlignment="1">
      <alignment horizontal="left" vertical="center" wrapText="1"/>
    </xf>
    <xf numFmtId="4" fontId="54" fillId="2" borderId="2" xfId="0" applyNumberFormat="1" applyFont="1" applyFill="1" applyBorder="1" applyAlignment="1">
      <alignment horizontal="center" vertical="center" wrapText="1"/>
    </xf>
    <xf numFmtId="17" fontId="52" fillId="0" borderId="2" xfId="0" applyNumberFormat="1" applyFont="1" applyFill="1" applyBorder="1" applyAlignment="1">
      <alignment horizontal="center" vertical="center" wrapText="1"/>
    </xf>
    <xf numFmtId="165" fontId="52" fillId="0" borderId="2" xfId="0" applyNumberFormat="1" applyFont="1" applyFill="1" applyBorder="1" applyAlignment="1">
      <alignment horizontal="right" vertical="center" wrapText="1"/>
    </xf>
    <xf numFmtId="165" fontId="52" fillId="0" borderId="2" xfId="0" quotePrefix="1" applyNumberFormat="1" applyFont="1" applyBorder="1" applyAlignment="1">
      <alignment horizontal="right" vertical="center" wrapText="1"/>
    </xf>
    <xf numFmtId="165" fontId="51" fillId="0" borderId="2" xfId="0" applyNumberFormat="1" applyFont="1" applyBorder="1" applyAlignment="1">
      <alignment horizontal="right" vertical="center" wrapText="1"/>
    </xf>
    <xf numFmtId="0" fontId="52" fillId="0" borderId="2" xfId="0" applyFont="1" applyBorder="1" applyAlignment="1">
      <alignment horizontal="center" vertical="center" wrapText="1"/>
    </xf>
    <xf numFmtId="0" fontId="51" fillId="0" borderId="4" xfId="0" applyFont="1" applyBorder="1" applyAlignment="1">
      <alignment vertical="center" wrapText="1"/>
    </xf>
    <xf numFmtId="2" fontId="52" fillId="0" borderId="2" xfId="0" applyNumberFormat="1" applyFont="1" applyFill="1" applyBorder="1" applyAlignment="1">
      <alignment horizontal="right" vertical="center" wrapText="1"/>
    </xf>
    <xf numFmtId="166" fontId="52" fillId="0" borderId="2" xfId="0" applyNumberFormat="1" applyFont="1" applyBorder="1" applyAlignment="1">
      <alignment horizontal="right" vertical="center" wrapText="1"/>
    </xf>
    <xf numFmtId="0" fontId="51" fillId="0" borderId="2" xfId="0" applyFont="1" applyBorder="1" applyAlignment="1">
      <alignment horizontal="right" vertical="center" wrapText="1"/>
    </xf>
    <xf numFmtId="2" fontId="51" fillId="0" borderId="2" xfId="0" applyNumberFormat="1" applyFont="1" applyBorder="1" applyAlignment="1">
      <alignment horizontal="right" vertical="center" wrapText="1"/>
    </xf>
    <xf numFmtId="1" fontId="52" fillId="0" borderId="2" xfId="0" applyNumberFormat="1" applyFont="1" applyBorder="1" applyAlignment="1">
      <alignment horizontal="right" vertical="center" wrapText="1"/>
    </xf>
    <xf numFmtId="0" fontId="51" fillId="0" borderId="6" xfId="0" applyFont="1" applyBorder="1" applyAlignment="1">
      <alignment horizontal="center" vertical="center" wrapText="1"/>
    </xf>
    <xf numFmtId="0" fontId="54" fillId="0" borderId="0" xfId="0" applyFont="1" applyBorder="1" applyAlignment="1"/>
    <xf numFmtId="0" fontId="54" fillId="0" borderId="0" xfId="0" applyFont="1" applyAlignment="1"/>
    <xf numFmtId="0" fontId="53" fillId="0" borderId="2" xfId="0" applyFont="1" applyBorder="1" applyAlignment="1">
      <alignment horizontal="right" vertical="center" wrapText="1"/>
    </xf>
    <xf numFmtId="0" fontId="53" fillId="0" borderId="2" xfId="0" applyFont="1" applyBorder="1" applyAlignment="1">
      <alignment horizontal="center" vertical="top" wrapText="1"/>
    </xf>
    <xf numFmtId="0" fontId="51" fillId="0" borderId="2" xfId="0" applyFont="1" applyBorder="1" applyAlignment="1">
      <alignment horizontal="center" vertical="top" wrapText="1"/>
    </xf>
    <xf numFmtId="0" fontId="51" fillId="0" borderId="2" xfId="0" applyFont="1" applyFill="1" applyBorder="1" applyAlignment="1">
      <alignment horizontal="center" vertical="center" wrapText="1"/>
    </xf>
    <xf numFmtId="0" fontId="51" fillId="0" borderId="2" xfId="0" applyFont="1" applyBorder="1" applyAlignment="1">
      <alignment horizontal="left" vertical="top" wrapText="1"/>
    </xf>
    <xf numFmtId="4" fontId="51" fillId="0" borderId="2" xfId="0" applyNumberFormat="1" applyFont="1" applyBorder="1" applyAlignment="1">
      <alignment horizontal="center" vertical="top" wrapText="1"/>
    </xf>
    <xf numFmtId="2" fontId="51" fillId="0" borderId="2" xfId="0" applyNumberFormat="1" applyFont="1" applyBorder="1" applyAlignment="1">
      <alignment horizontal="center" vertical="top" wrapText="1"/>
    </xf>
    <xf numFmtId="2" fontId="51" fillId="0" borderId="2" xfId="0" applyNumberFormat="1" applyFont="1" applyFill="1" applyBorder="1" applyAlignment="1">
      <alignment horizontal="right" vertical="center" wrapText="1"/>
    </xf>
    <xf numFmtId="166" fontId="34" fillId="0" borderId="2" xfId="0" applyNumberFormat="1" applyFont="1" applyBorder="1" applyAlignment="1">
      <alignment horizontal="right" vertical="center" wrapText="1"/>
    </xf>
    <xf numFmtId="166" fontId="51" fillId="0" borderId="2" xfId="0" applyNumberFormat="1" applyFont="1" applyBorder="1" applyAlignment="1">
      <alignment horizontal="right" vertical="center" wrapText="1"/>
    </xf>
    <xf numFmtId="2" fontId="51" fillId="0" borderId="2" xfId="0" applyNumberFormat="1" applyFont="1" applyFill="1" applyBorder="1" applyAlignment="1">
      <alignment horizontal="center" vertical="top" wrapText="1"/>
    </xf>
    <xf numFmtId="0" fontId="51" fillId="0" borderId="2" xfId="0" applyFont="1" applyFill="1" applyBorder="1" applyAlignment="1">
      <alignment horizontal="left" vertical="top" wrapText="1"/>
    </xf>
    <xf numFmtId="0" fontId="55" fillId="0" borderId="0" xfId="0" applyFont="1" applyBorder="1" applyAlignment="1"/>
    <xf numFmtId="0" fontId="55" fillId="0" borderId="0" xfId="0" applyFont="1" applyAlignment="1"/>
    <xf numFmtId="0" fontId="52" fillId="0" borderId="0" xfId="0" applyFont="1" applyBorder="1" applyAlignment="1">
      <alignment horizontal="center" vertical="top" wrapText="1"/>
    </xf>
    <xf numFmtId="0" fontId="52" fillId="0" borderId="10" xfId="0" applyFont="1" applyFill="1" applyBorder="1" applyAlignment="1">
      <alignment wrapText="1"/>
    </xf>
    <xf numFmtId="0" fontId="52" fillId="0" borderId="0" xfId="0" applyFont="1" applyFill="1" applyBorder="1" applyAlignment="1">
      <alignment horizontal="left" vertical="top" wrapText="1"/>
    </xf>
    <xf numFmtId="165" fontId="56" fillId="0" borderId="0" xfId="0" applyNumberFormat="1" applyFont="1" applyBorder="1" applyAlignment="1">
      <alignment horizontal="center" wrapText="1"/>
    </xf>
    <xf numFmtId="0" fontId="54" fillId="0" borderId="0" xfId="0" applyFont="1" applyBorder="1"/>
    <xf numFmtId="0" fontId="54" fillId="0" borderId="0" xfId="0" applyFont="1"/>
    <xf numFmtId="165" fontId="56" fillId="0" borderId="0" xfId="0" applyNumberFormat="1" applyFont="1" applyBorder="1" applyAlignment="1">
      <alignment horizontal="center" vertical="top" wrapText="1"/>
    </xf>
    <xf numFmtId="0" fontId="57" fillId="0" borderId="0" xfId="0" applyFont="1" applyAlignment="1">
      <alignment horizontal="center" vertical="top" wrapText="1"/>
    </xf>
    <xf numFmtId="0" fontId="58" fillId="0" borderId="0" xfId="0" applyFont="1" applyAlignment="1">
      <alignment horizontal="center" vertical="top" wrapText="1"/>
    </xf>
    <xf numFmtId="0" fontId="57" fillId="0" borderId="0" xfId="0" applyFont="1" applyAlignment="1">
      <alignment horizontal="left" vertical="top" wrapText="1"/>
    </xf>
    <xf numFmtId="0" fontId="57" fillId="0" borderId="0" xfId="0" applyFont="1" applyAlignment="1">
      <alignment horizontal="center" vertical="top"/>
    </xf>
    <xf numFmtId="0" fontId="61" fillId="0" borderId="0" xfId="0" applyFont="1" applyBorder="1"/>
    <xf numFmtId="0" fontId="61" fillId="0" borderId="0" xfId="0" applyFont="1"/>
    <xf numFmtId="0" fontId="60" fillId="0" borderId="1" xfId="0" applyFont="1" applyBorder="1" applyAlignment="1">
      <alignment vertical="center"/>
    </xf>
    <xf numFmtId="0" fontId="60" fillId="0" borderId="7" xfId="0" applyFont="1" applyBorder="1" applyAlignment="1">
      <alignment horizontal="center" vertical="top" wrapText="1"/>
    </xf>
    <xf numFmtId="0" fontId="60" fillId="0" borderId="0" xfId="0" applyFont="1" applyBorder="1" applyAlignment="1">
      <alignment horizontal="center" vertical="top" wrapText="1"/>
    </xf>
    <xf numFmtId="0" fontId="60" fillId="0" borderId="0" xfId="0" applyFont="1" applyBorder="1" applyAlignment="1">
      <alignment horizontal="right" vertical="center"/>
    </xf>
    <xf numFmtId="0" fontId="61" fillId="0" borderId="0" xfId="0" applyFont="1" applyBorder="1" applyAlignment="1"/>
    <xf numFmtId="0" fontId="61" fillId="0" borderId="0" xfId="0" applyFont="1" applyAlignment="1"/>
    <xf numFmtId="0" fontId="6" fillId="0" borderId="0" xfId="0" applyFont="1" applyAlignment="1">
      <alignment horizontal="center" vertical="top" wrapText="1"/>
    </xf>
    <xf numFmtId="0" fontId="60" fillId="0" borderId="2" xfId="0" applyFont="1" applyBorder="1" applyAlignment="1">
      <alignment horizontal="center" vertical="center" wrapText="1"/>
    </xf>
    <xf numFmtId="0" fontId="61" fillId="0" borderId="2" xfId="0" applyFont="1" applyBorder="1" applyAlignment="1">
      <alignment horizontal="center" vertical="center" wrapText="1"/>
    </xf>
    <xf numFmtId="0" fontId="62" fillId="0" borderId="2" xfId="0" applyFont="1" applyBorder="1" applyAlignment="1">
      <alignment horizontal="center" vertical="center" wrapText="1"/>
    </xf>
    <xf numFmtId="0" fontId="63" fillId="0" borderId="2" xfId="0" applyFont="1" applyBorder="1" applyAlignment="1">
      <alignment horizontal="center" vertical="center" wrapText="1"/>
    </xf>
    <xf numFmtId="4" fontId="62" fillId="0" borderId="2" xfId="0" applyNumberFormat="1" applyFont="1" applyBorder="1" applyAlignment="1">
      <alignment horizontal="center" vertical="center"/>
    </xf>
    <xf numFmtId="4" fontId="62" fillId="0" borderId="2" xfId="0" applyNumberFormat="1" applyFont="1" applyBorder="1" applyAlignment="1">
      <alignment horizontal="center" vertical="center" wrapText="1"/>
    </xf>
    <xf numFmtId="49" fontId="61" fillId="0" borderId="2" xfId="0" applyNumberFormat="1" applyFont="1" applyFill="1" applyBorder="1" applyAlignment="1">
      <alignment horizontal="center" vertical="center" wrapText="1"/>
    </xf>
    <xf numFmtId="165" fontId="61" fillId="0" borderId="2" xfId="0" applyNumberFormat="1" applyFont="1" applyFill="1" applyBorder="1" applyAlignment="1">
      <alignment horizontal="center" vertical="center" wrapText="1"/>
    </xf>
    <xf numFmtId="165" fontId="61" fillId="0" borderId="2" xfId="0" quotePrefix="1" applyNumberFormat="1" applyFont="1" applyBorder="1" applyAlignment="1">
      <alignment horizontal="right" vertical="center" wrapText="1"/>
    </xf>
    <xf numFmtId="165" fontId="61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right" vertical="center" wrapText="1"/>
    </xf>
    <xf numFmtId="165" fontId="60" fillId="0" borderId="2" xfId="0" applyNumberFormat="1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2" fontId="61" fillId="0" borderId="2" xfId="0" applyNumberFormat="1" applyFont="1" applyFill="1" applyBorder="1" applyAlignment="1">
      <alignment horizontal="center" vertical="center" wrapText="1"/>
    </xf>
    <xf numFmtId="2" fontId="61" fillId="0" borderId="2" xfId="0" applyNumberFormat="1" applyFont="1" applyBorder="1" applyAlignment="1">
      <alignment horizontal="center" vertical="center" wrapText="1"/>
    </xf>
    <xf numFmtId="2" fontId="60" fillId="0" borderId="2" xfId="0" applyNumberFormat="1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0" fillId="0" borderId="2" xfId="0" applyFont="1" applyFill="1" applyBorder="1" applyAlignment="1">
      <alignment horizontal="center" vertical="center" wrapText="1"/>
    </xf>
    <xf numFmtId="0" fontId="60" fillId="0" borderId="2" xfId="0" applyFont="1" applyBorder="1" applyAlignment="1">
      <alignment horizontal="left" vertical="center" wrapText="1"/>
    </xf>
    <xf numFmtId="4" fontId="60" fillId="0" borderId="2" xfId="0" applyNumberFormat="1" applyFont="1" applyBorder="1" applyAlignment="1">
      <alignment horizontal="center" vertical="center" wrapText="1"/>
    </xf>
    <xf numFmtId="2" fontId="60" fillId="0" borderId="2" xfId="0" applyNumberFormat="1" applyFont="1" applyBorder="1" applyAlignment="1">
      <alignment horizontal="right" vertical="center" wrapText="1"/>
    </xf>
    <xf numFmtId="2" fontId="60" fillId="0" borderId="2" xfId="0" applyNumberFormat="1" applyFont="1" applyFill="1" applyBorder="1" applyAlignment="1">
      <alignment horizontal="center" vertical="center" wrapText="1"/>
    </xf>
    <xf numFmtId="2" fontId="60" fillId="0" borderId="2" xfId="0" applyNumberFormat="1" applyFont="1" applyFill="1" applyBorder="1" applyAlignment="1">
      <alignment horizontal="right" vertical="center" wrapText="1"/>
    </xf>
    <xf numFmtId="0" fontId="60" fillId="0" borderId="2" xfId="0" applyFont="1" applyFill="1" applyBorder="1" applyAlignment="1">
      <alignment horizontal="left" vertical="center" wrapText="1"/>
    </xf>
    <xf numFmtId="0" fontId="5" fillId="0" borderId="0" xfId="0" applyFont="1" applyBorder="1" applyAlignment="1">
      <alignment vertical="center"/>
    </xf>
    <xf numFmtId="0" fontId="5" fillId="0" borderId="0" xfId="0" applyFont="1" applyAlignment="1">
      <alignment vertical="center"/>
    </xf>
    <xf numFmtId="0" fontId="61" fillId="0" borderId="0" xfId="0" applyFont="1" applyBorder="1" applyAlignment="1">
      <alignment horizontal="center" vertical="top" wrapText="1"/>
    </xf>
    <xf numFmtId="0" fontId="61" fillId="0" borderId="0" xfId="0" applyFont="1" applyFill="1" applyBorder="1" applyAlignment="1">
      <alignment horizontal="left" vertical="top" wrapText="1"/>
    </xf>
    <xf numFmtId="165" fontId="64" fillId="0" borderId="0" xfId="0" applyNumberFormat="1" applyFont="1" applyBorder="1" applyAlignment="1">
      <alignment horizontal="center" wrapText="1"/>
    </xf>
    <xf numFmtId="0" fontId="62" fillId="0" borderId="0" xfId="0" applyFont="1" applyBorder="1"/>
    <xf numFmtId="0" fontId="62" fillId="0" borderId="0" xfId="0" applyFont="1"/>
    <xf numFmtId="0" fontId="63" fillId="0" borderId="0" xfId="0" applyFont="1" applyAlignment="1">
      <alignment horizontal="center" vertical="top" wrapText="1"/>
    </xf>
    <xf numFmtId="0" fontId="65" fillId="0" borderId="0" xfId="0" applyFont="1" applyAlignment="1">
      <alignment horizontal="center" vertical="top" wrapText="1"/>
    </xf>
    <xf numFmtId="0" fontId="63" fillId="0" borderId="0" xfId="0" applyFont="1" applyAlignment="1">
      <alignment horizontal="left" vertical="top" wrapText="1"/>
    </xf>
    <xf numFmtId="0" fontId="63" fillId="0" borderId="0" xfId="0" applyFont="1" applyAlignment="1">
      <alignment horizontal="center" vertical="top"/>
    </xf>
    <xf numFmtId="0" fontId="66" fillId="0" borderId="0" xfId="0" applyFont="1" applyAlignment="1">
      <alignment horizontal="center" vertical="center"/>
    </xf>
    <xf numFmtId="0" fontId="67" fillId="0" borderId="0" xfId="0" applyFont="1" applyAlignment="1">
      <alignment horizontal="left" vertical="center"/>
    </xf>
    <xf numFmtId="0" fontId="68" fillId="0" borderId="0" xfId="0" applyFont="1" applyAlignment="1">
      <alignment horizontal="left" vertical="center"/>
    </xf>
    <xf numFmtId="0" fontId="2" fillId="0" borderId="2" xfId="0" applyFont="1" applyBorder="1" applyAlignment="1">
      <alignment horizontal="left" vertical="center" wrapText="1"/>
    </xf>
    <xf numFmtId="0" fontId="2" fillId="0" borderId="2" xfId="0" quotePrefix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15" fillId="2" borderId="0" xfId="0" applyFont="1" applyFill="1" applyBorder="1" applyAlignment="1">
      <alignment vertical="top" wrapText="1"/>
    </xf>
    <xf numFmtId="0" fontId="50" fillId="0" borderId="0" xfId="0" applyFont="1" applyAlignment="1">
      <alignment vertical="top" wrapText="1"/>
    </xf>
    <xf numFmtId="0" fontId="60" fillId="0" borderId="1" xfId="0" applyFont="1" applyBorder="1" applyAlignment="1">
      <alignment vertical="top" wrapText="1"/>
    </xf>
    <xf numFmtId="0" fontId="60" fillId="0" borderId="1" xfId="0" applyFont="1" applyBorder="1" applyAlignment="1">
      <alignment horizontal="center" vertical="center"/>
    </xf>
    <xf numFmtId="0" fontId="18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69" fillId="0" borderId="0" xfId="0" applyFont="1" applyBorder="1" applyAlignment="1">
      <alignment horizontal="left" vertical="center" wrapText="1"/>
    </xf>
    <xf numFmtId="0" fontId="10" fillId="0" borderId="1" xfId="0" quotePrefix="1" applyFont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2" fontId="5" fillId="2" borderId="2" xfId="0" applyNumberFormat="1" applyFont="1" applyFill="1" applyBorder="1" applyAlignment="1">
      <alignment horizontal="center" vertical="center" wrapText="1"/>
    </xf>
    <xf numFmtId="0" fontId="15" fillId="2" borderId="0" xfId="0" applyFont="1" applyFill="1" applyBorder="1" applyAlignment="1">
      <alignment horizontal="center" vertical="top" wrapText="1"/>
    </xf>
    <xf numFmtId="2" fontId="20" fillId="2" borderId="2" xfId="0" applyNumberFormat="1" applyFont="1" applyFill="1" applyBorder="1" applyAlignment="1">
      <alignment horizontal="center" vertical="center" wrapText="1"/>
    </xf>
    <xf numFmtId="0" fontId="20" fillId="2" borderId="2" xfId="0" applyFont="1" applyFill="1" applyBorder="1" applyAlignment="1">
      <alignment horizontal="center" vertical="center" wrapText="1"/>
    </xf>
    <xf numFmtId="0" fontId="18" fillId="2" borderId="0" xfId="0" applyFont="1" applyFill="1" applyBorder="1" applyAlignment="1">
      <alignment horizontal="center" vertical="top" wrapText="1"/>
    </xf>
    <xf numFmtId="0" fontId="20" fillId="2" borderId="4" xfId="0" applyFont="1" applyFill="1" applyBorder="1" applyAlignment="1">
      <alignment horizontal="center" vertical="center" wrapText="1"/>
    </xf>
    <xf numFmtId="0" fontId="20" fillId="2" borderId="5" xfId="0" applyFont="1" applyFill="1" applyBorder="1" applyAlignment="1">
      <alignment horizontal="center" vertical="center" wrapText="1"/>
    </xf>
    <xf numFmtId="0" fontId="20" fillId="2" borderId="6" xfId="0" applyFont="1" applyFill="1" applyBorder="1" applyAlignment="1">
      <alignment horizontal="center" vertical="center" wrapText="1"/>
    </xf>
    <xf numFmtId="2" fontId="18" fillId="2" borderId="0" xfId="0" applyNumberFormat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2" fontId="17" fillId="2" borderId="2" xfId="0" applyNumberFormat="1" applyFont="1" applyFill="1" applyBorder="1" applyAlignment="1">
      <alignment horizontal="center" vertical="center" wrapText="1"/>
    </xf>
    <xf numFmtId="0" fontId="14" fillId="2" borderId="7" xfId="0" applyFont="1" applyFill="1" applyBorder="1" applyAlignment="1">
      <alignment horizontal="center" vertical="center" wrapText="1"/>
    </xf>
    <xf numFmtId="0" fontId="14" fillId="2" borderId="8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7" fillId="2" borderId="0" xfId="0" applyFont="1" applyFill="1" applyBorder="1" applyAlignment="1">
      <alignment horizontal="center" vertical="top" wrapText="1"/>
    </xf>
    <xf numFmtId="2" fontId="18" fillId="2" borderId="0" xfId="0" applyNumberFormat="1" applyFont="1" applyFill="1" applyBorder="1" applyAlignment="1">
      <alignment horizontal="center" wrapText="1"/>
    </xf>
    <xf numFmtId="0" fontId="17" fillId="2" borderId="2" xfId="0" quotePrefix="1" applyFont="1" applyFill="1" applyBorder="1" applyAlignment="1">
      <alignment horizontal="center" vertical="center" wrapText="1"/>
    </xf>
    <xf numFmtId="0" fontId="17" fillId="2" borderId="2" xfId="0" applyFont="1" applyFill="1" applyBorder="1" applyAlignment="1">
      <alignment horizontal="center" vertical="top" wrapText="1"/>
    </xf>
    <xf numFmtId="165" fontId="17" fillId="2" borderId="2" xfId="0" applyNumberFormat="1" applyFont="1" applyFill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14" fillId="2" borderId="2" xfId="0" applyNumberFormat="1" applyFont="1" applyFill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24" fillId="0" borderId="2" xfId="0" applyFont="1" applyBorder="1" applyAlignment="1">
      <alignment horizontal="center"/>
    </xf>
    <xf numFmtId="2" fontId="17" fillId="0" borderId="2" xfId="0" applyNumberFormat="1" applyFont="1" applyFill="1" applyBorder="1" applyAlignment="1">
      <alignment horizontal="center" vertical="center"/>
    </xf>
    <xf numFmtId="0" fontId="27" fillId="2" borderId="2" xfId="0" applyFont="1" applyFill="1" applyBorder="1" applyAlignment="1">
      <alignment horizontal="center" vertical="center" wrapText="1"/>
    </xf>
    <xf numFmtId="0" fontId="27" fillId="2" borderId="2" xfId="0" applyFont="1" applyFill="1" applyBorder="1" applyAlignment="1">
      <alignment horizontal="center" vertical="top" wrapText="1"/>
    </xf>
    <xf numFmtId="0" fontId="18" fillId="2" borderId="1" xfId="0" applyFont="1" applyFill="1" applyBorder="1" applyAlignment="1">
      <alignment horizontal="right" wrapText="1"/>
    </xf>
    <xf numFmtId="2" fontId="19" fillId="2" borderId="2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2" borderId="0" xfId="0" applyFont="1" applyFill="1" applyAlignment="1">
      <alignment horizontal="center" vertical="top" wrapText="1"/>
    </xf>
    <xf numFmtId="164" fontId="21" fillId="0" borderId="0" xfId="0" applyNumberFormat="1" applyFont="1" applyFill="1" applyAlignment="1">
      <alignment horizontal="left" vertical="top" wrapText="1"/>
    </xf>
    <xf numFmtId="164" fontId="19" fillId="0" borderId="0" xfId="0" applyNumberFormat="1" applyFont="1" applyFill="1" applyAlignment="1">
      <alignment horizontal="left" vertical="top" wrapText="1"/>
    </xf>
    <xf numFmtId="164" fontId="21" fillId="0" borderId="0" xfId="0" applyNumberFormat="1" applyFont="1" applyFill="1" applyBorder="1" applyAlignment="1">
      <alignment horizontal="right" wrapText="1"/>
    </xf>
    <xf numFmtId="164" fontId="21" fillId="0" borderId="1" xfId="0" applyNumberFormat="1" applyFont="1" applyFill="1" applyBorder="1" applyAlignment="1">
      <alignment horizontal="right" wrapText="1"/>
    </xf>
    <xf numFmtId="164" fontId="19" fillId="0" borderId="2" xfId="0" applyNumberFormat="1" applyFont="1" applyFill="1" applyBorder="1" applyAlignment="1">
      <alignment horizontal="center" vertical="center" wrapText="1"/>
    </xf>
    <xf numFmtId="0" fontId="19" fillId="2" borderId="10" xfId="0" applyFont="1" applyFill="1" applyBorder="1" applyAlignment="1">
      <alignment horizontal="center" wrapText="1"/>
    </xf>
    <xf numFmtId="0" fontId="31" fillId="0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wrapText="1"/>
    </xf>
    <xf numFmtId="0" fontId="21" fillId="2" borderId="8" xfId="0" applyFont="1" applyFill="1" applyBorder="1" applyAlignment="1">
      <alignment horizontal="center" wrapText="1"/>
    </xf>
    <xf numFmtId="0" fontId="21" fillId="2" borderId="9" xfId="0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9" xfId="0" applyFont="1" applyFill="1" applyBorder="1" applyAlignment="1">
      <alignment horizontal="center" vertical="center" wrapText="1"/>
    </xf>
    <xf numFmtId="164" fontId="34" fillId="0" borderId="2" xfId="0" applyNumberFormat="1" applyFont="1" applyFill="1" applyBorder="1" applyAlignment="1">
      <alignment horizontal="center" vertical="center" wrapText="1"/>
    </xf>
    <xf numFmtId="0" fontId="37" fillId="2" borderId="0" xfId="3" applyFont="1" applyFill="1" applyBorder="1" applyAlignment="1">
      <alignment horizontal="center" vertical="center"/>
    </xf>
    <xf numFmtId="2" fontId="39" fillId="2" borderId="0" xfId="3" applyNumberFormat="1" applyFont="1" applyFill="1" applyAlignment="1">
      <alignment horizontal="left" vertical="center" wrapText="1"/>
    </xf>
    <xf numFmtId="0" fontId="37" fillId="0" borderId="2" xfId="3" applyFont="1" applyFill="1" applyBorder="1" applyAlignment="1">
      <alignment horizontal="center" vertical="center" wrapText="1"/>
    </xf>
    <xf numFmtId="2" fontId="37" fillId="0" borderId="2" xfId="3" applyNumberFormat="1" applyFont="1" applyFill="1" applyBorder="1" applyAlignment="1">
      <alignment horizontal="center" vertical="center" wrapText="1"/>
    </xf>
    <xf numFmtId="2" fontId="37" fillId="0" borderId="4" xfId="3" applyNumberFormat="1" applyFont="1" applyFill="1" applyBorder="1" applyAlignment="1">
      <alignment horizontal="center" vertical="center" wrapText="1"/>
    </xf>
    <xf numFmtId="2" fontId="37" fillId="0" borderId="5" xfId="3" applyNumberFormat="1" applyFont="1" applyFill="1" applyBorder="1" applyAlignment="1">
      <alignment horizontal="center" vertical="center" wrapText="1"/>
    </xf>
    <xf numFmtId="2" fontId="37" fillId="0" borderId="6" xfId="3" applyNumberFormat="1" applyFont="1" applyFill="1" applyBorder="1" applyAlignment="1">
      <alignment horizontal="center" vertical="center" wrapText="1"/>
    </xf>
    <xf numFmtId="2" fontId="37" fillId="0" borderId="7" xfId="3" applyNumberFormat="1" applyFont="1" applyFill="1" applyBorder="1" applyAlignment="1">
      <alignment horizontal="center" vertical="center" wrapText="1"/>
    </xf>
    <xf numFmtId="0" fontId="37" fillId="0" borderId="8" xfId="3" applyFont="1" applyFill="1" applyBorder="1" applyAlignment="1">
      <alignment vertical="center" wrapText="1"/>
    </xf>
    <xf numFmtId="0" fontId="37" fillId="0" borderId="9" xfId="3" applyFont="1" applyFill="1" applyBorder="1" applyAlignment="1">
      <alignment vertical="center" wrapText="1"/>
    </xf>
    <xf numFmtId="0" fontId="44" fillId="0" borderId="2" xfId="3" applyFont="1" applyFill="1" applyBorder="1" applyAlignment="1">
      <alignment horizontal="center" vertical="center" wrapText="1"/>
    </xf>
    <xf numFmtId="0" fontId="37" fillId="0" borderId="4" xfId="3" applyFont="1" applyFill="1" applyBorder="1" applyAlignment="1">
      <alignment horizontal="center" vertical="center" wrapText="1"/>
    </xf>
    <xf numFmtId="0" fontId="37" fillId="0" borderId="6" xfId="3" applyFont="1" applyFill="1" applyBorder="1" applyAlignment="1">
      <alignment horizontal="center" vertical="center" wrapText="1"/>
    </xf>
    <xf numFmtId="2" fontId="37" fillId="0" borderId="7" xfId="3" applyNumberFormat="1" applyFont="1" applyFill="1" applyBorder="1" applyAlignment="1">
      <alignment horizontal="center" vertical="center"/>
    </xf>
    <xf numFmtId="2" fontId="37" fillId="0" borderId="8" xfId="3" applyNumberFormat="1" applyFont="1" applyFill="1" applyBorder="1" applyAlignment="1">
      <alignment horizontal="center" vertical="center"/>
    </xf>
    <xf numFmtId="2" fontId="37" fillId="0" borderId="9" xfId="3" applyNumberFormat="1" applyFont="1" applyFill="1" applyBorder="1" applyAlignment="1">
      <alignment horizontal="center" vertical="center"/>
    </xf>
    <xf numFmtId="0" fontId="37" fillId="0" borderId="7" xfId="3" applyFont="1" applyFill="1" applyBorder="1" applyAlignment="1">
      <alignment horizontal="center" vertical="center" wrapText="1"/>
    </xf>
    <xf numFmtId="0" fontId="37" fillId="0" borderId="8" xfId="3" applyFont="1" applyFill="1" applyBorder="1" applyAlignment="1">
      <alignment horizontal="center" vertical="center" wrapText="1"/>
    </xf>
    <xf numFmtId="0" fontId="37" fillId="0" borderId="9" xfId="3" applyFont="1" applyFill="1" applyBorder="1" applyAlignment="1">
      <alignment horizontal="center" vertical="center" wrapText="1"/>
    </xf>
    <xf numFmtId="2" fontId="37" fillId="0" borderId="8" xfId="3" applyNumberFormat="1" applyFont="1" applyFill="1" applyBorder="1" applyAlignment="1">
      <alignment horizontal="center" vertical="center" wrapText="1"/>
    </xf>
    <xf numFmtId="2" fontId="37" fillId="0" borderId="9" xfId="3" applyNumberFormat="1" applyFont="1" applyFill="1" applyBorder="1" applyAlignment="1">
      <alignment horizontal="center" vertical="center" wrapText="1"/>
    </xf>
    <xf numFmtId="1" fontId="38" fillId="2" borderId="4" xfId="3" applyNumberFormat="1" applyFont="1" applyFill="1" applyBorder="1" applyAlignment="1">
      <alignment horizontal="center" vertical="center"/>
    </xf>
    <xf numFmtId="1" fontId="38" fillId="2" borderId="5" xfId="3" applyNumberFormat="1" applyFont="1" applyFill="1" applyBorder="1" applyAlignment="1">
      <alignment horizontal="center" vertical="center"/>
    </xf>
    <xf numFmtId="1" fontId="38" fillId="2" borderId="6" xfId="3" applyNumberFormat="1" applyFont="1" applyFill="1" applyBorder="1" applyAlignment="1">
      <alignment horizontal="center" vertical="center"/>
    </xf>
    <xf numFmtId="0" fontId="38" fillId="2" borderId="4" xfId="3" applyFont="1" applyFill="1" applyBorder="1" applyAlignment="1">
      <alignment horizontal="center" vertical="center" wrapText="1"/>
    </xf>
    <xf numFmtId="0" fontId="38" fillId="2" borderId="6" xfId="3" applyFont="1" applyFill="1" applyBorder="1" applyAlignment="1">
      <alignment horizontal="center" vertical="center" wrapText="1"/>
    </xf>
    <xf numFmtId="0" fontId="38" fillId="2" borderId="5" xfId="3" applyFont="1" applyFill="1" applyBorder="1" applyAlignment="1">
      <alignment horizontal="center" vertical="center" wrapText="1"/>
    </xf>
    <xf numFmtId="166" fontId="37" fillId="2" borderId="4" xfId="3" applyNumberFormat="1" applyFont="1" applyFill="1" applyBorder="1" applyAlignment="1">
      <alignment horizontal="center" vertical="center"/>
    </xf>
    <xf numFmtId="166" fontId="37" fillId="2" borderId="5" xfId="3" applyNumberFormat="1" applyFont="1" applyFill="1" applyBorder="1" applyAlignment="1">
      <alignment horizontal="center" vertical="center"/>
    </xf>
    <xf numFmtId="166" fontId="37" fillId="2" borderId="6" xfId="3" applyNumberFormat="1" applyFont="1" applyFill="1" applyBorder="1" applyAlignment="1">
      <alignment horizontal="center" vertical="center"/>
    </xf>
    <xf numFmtId="17" fontId="38" fillId="2" borderId="4" xfId="3" quotePrefix="1" applyNumberFormat="1" applyFont="1" applyFill="1" applyBorder="1" applyAlignment="1">
      <alignment horizontal="center" vertical="center"/>
    </xf>
    <xf numFmtId="17" fontId="38" fillId="2" borderId="6" xfId="3" applyNumberFormat="1" applyFont="1" applyFill="1" applyBorder="1" applyAlignment="1">
      <alignment horizontal="center" vertical="center"/>
    </xf>
    <xf numFmtId="2" fontId="3" fillId="2" borderId="4" xfId="3" applyNumberFormat="1" applyFont="1" applyFill="1" applyBorder="1" applyAlignment="1">
      <alignment horizontal="center" vertical="center"/>
    </xf>
    <xf numFmtId="2" fontId="3" fillId="2" borderId="6" xfId="3" applyNumberFormat="1" applyFont="1" applyFill="1" applyBorder="1" applyAlignment="1">
      <alignment horizontal="center" vertical="center"/>
    </xf>
    <xf numFmtId="0" fontId="47" fillId="2" borderId="4" xfId="3" applyFont="1" applyFill="1" applyBorder="1" applyAlignment="1">
      <alignment vertical="center" wrapText="1"/>
    </xf>
    <xf numFmtId="0" fontId="47" fillId="2" borderId="6" xfId="3" applyFont="1" applyFill="1" applyBorder="1" applyAlignment="1">
      <alignment vertical="center" wrapText="1"/>
    </xf>
    <xf numFmtId="2" fontId="38" fillId="2" borderId="4" xfId="3" applyNumberFormat="1" applyFont="1" applyFill="1" applyBorder="1" applyAlignment="1">
      <alignment horizontal="center" vertical="center"/>
    </xf>
    <xf numFmtId="2" fontId="38" fillId="2" borderId="6" xfId="3" applyNumberFormat="1" applyFont="1" applyFill="1" applyBorder="1" applyAlignment="1">
      <alignment horizontal="center" vertical="center"/>
    </xf>
    <xf numFmtId="0" fontId="38" fillId="2" borderId="4" xfId="3" applyFont="1" applyFill="1" applyBorder="1" applyAlignment="1">
      <alignment horizontal="center" vertical="center"/>
    </xf>
    <xf numFmtId="0" fontId="38" fillId="2" borderId="6" xfId="3" applyFont="1" applyFill="1" applyBorder="1" applyAlignment="1">
      <alignment horizontal="center" vertical="center"/>
    </xf>
    <xf numFmtId="17" fontId="38" fillId="2" borderId="4" xfId="3" applyNumberFormat="1" applyFont="1" applyFill="1" applyBorder="1" applyAlignment="1">
      <alignment horizontal="center" vertical="center"/>
    </xf>
    <xf numFmtId="2" fontId="47" fillId="2" borderId="4" xfId="3" applyNumberFormat="1" applyFont="1" applyFill="1" applyBorder="1" applyAlignment="1">
      <alignment vertical="center"/>
    </xf>
    <xf numFmtId="2" fontId="47" fillId="2" borderId="6" xfId="3" applyNumberFormat="1" applyFont="1" applyFill="1" applyBorder="1" applyAlignment="1">
      <alignment vertical="center"/>
    </xf>
    <xf numFmtId="2" fontId="3" fillId="2" borderId="5" xfId="3" applyNumberFormat="1" applyFont="1" applyFill="1" applyBorder="1" applyAlignment="1">
      <alignment horizontal="center" vertical="center"/>
    </xf>
    <xf numFmtId="2" fontId="46" fillId="2" borderId="4" xfId="3" applyNumberFormat="1" applyFont="1" applyFill="1" applyBorder="1" applyAlignment="1">
      <alignment horizontal="center" vertical="center"/>
    </xf>
    <xf numFmtId="2" fontId="46" fillId="2" borderId="5" xfId="3" applyNumberFormat="1" applyFont="1" applyFill="1" applyBorder="1" applyAlignment="1">
      <alignment horizontal="center" vertical="center"/>
    </xf>
    <xf numFmtId="2" fontId="46" fillId="2" borderId="6" xfId="3" applyNumberFormat="1" applyFont="1" applyFill="1" applyBorder="1" applyAlignment="1">
      <alignment horizontal="center" vertical="center"/>
    </xf>
    <xf numFmtId="172" fontId="37" fillId="2" borderId="4" xfId="3" applyNumberFormat="1" applyFont="1" applyFill="1" applyBorder="1" applyAlignment="1">
      <alignment horizontal="center" vertical="center"/>
    </xf>
    <xf numFmtId="172" fontId="37" fillId="2" borderId="6" xfId="3" applyNumberFormat="1" applyFont="1" applyFill="1" applyBorder="1" applyAlignment="1">
      <alignment horizontal="center" vertical="center"/>
    </xf>
    <xf numFmtId="0" fontId="47" fillId="2" borderId="5" xfId="3" applyFont="1" applyFill="1" applyBorder="1" applyAlignment="1">
      <alignment vertical="center" wrapText="1"/>
    </xf>
    <xf numFmtId="2" fontId="46" fillId="2" borderId="2" xfId="3" applyNumberFormat="1" applyFont="1" applyFill="1" applyBorder="1" applyAlignment="1">
      <alignment horizontal="center" vertical="center"/>
    </xf>
    <xf numFmtId="1" fontId="38" fillId="2" borderId="2" xfId="3" applyNumberFormat="1" applyFont="1" applyFill="1" applyBorder="1" applyAlignment="1">
      <alignment horizontal="center" vertical="center"/>
    </xf>
    <xf numFmtId="172" fontId="37" fillId="2" borderId="2" xfId="3" applyNumberFormat="1" applyFont="1" applyFill="1" applyBorder="1" applyAlignment="1">
      <alignment horizontal="center" vertical="center"/>
    </xf>
    <xf numFmtId="2" fontId="3" fillId="2" borderId="2" xfId="3" applyNumberFormat="1" applyFont="1" applyFill="1" applyBorder="1" applyAlignment="1">
      <alignment horizontal="center" vertical="center"/>
    </xf>
    <xf numFmtId="17" fontId="38" fillId="2" borderId="6" xfId="3" quotePrefix="1" applyNumberFormat="1" applyFont="1" applyFill="1" applyBorder="1" applyAlignment="1">
      <alignment horizontal="center" vertical="center"/>
    </xf>
    <xf numFmtId="17" fontId="38" fillId="2" borderId="2" xfId="3" applyNumberFormat="1" applyFont="1" applyFill="1" applyBorder="1" applyAlignment="1">
      <alignment horizontal="center" vertical="center"/>
    </xf>
    <xf numFmtId="0" fontId="38" fillId="2" borderId="2" xfId="3" applyFont="1" applyFill="1" applyBorder="1" applyAlignment="1">
      <alignment horizontal="center" vertical="center"/>
    </xf>
    <xf numFmtId="2" fontId="47" fillId="2" borderId="4" xfId="3" applyNumberFormat="1" applyFont="1" applyFill="1" applyBorder="1" applyAlignment="1"/>
    <xf numFmtId="2" fontId="47" fillId="2" borderId="6" xfId="3" applyNumberFormat="1" applyFont="1" applyFill="1" applyBorder="1" applyAlignment="1"/>
    <xf numFmtId="0" fontId="38" fillId="2" borderId="5" xfId="3" applyFont="1" applyFill="1" applyBorder="1" applyAlignment="1">
      <alignment horizontal="center" vertical="center"/>
    </xf>
    <xf numFmtId="0" fontId="47" fillId="2" borderId="4" xfId="3" applyFont="1" applyFill="1" applyBorder="1" applyAlignment="1">
      <alignment wrapText="1"/>
    </xf>
    <xf numFmtId="0" fontId="47" fillId="2" borderId="6" xfId="3" applyFont="1" applyFill="1" applyBorder="1" applyAlignment="1">
      <alignment wrapText="1"/>
    </xf>
    <xf numFmtId="166" fontId="38" fillId="2" borderId="4" xfId="3" applyNumberFormat="1" applyFont="1" applyFill="1" applyBorder="1" applyAlignment="1">
      <alignment horizontal="center" vertical="center"/>
    </xf>
    <xf numFmtId="166" fontId="38" fillId="2" borderId="6" xfId="3" applyNumberFormat="1" applyFont="1" applyFill="1" applyBorder="1" applyAlignment="1">
      <alignment horizontal="center" vertical="center"/>
    </xf>
    <xf numFmtId="0" fontId="37" fillId="2" borderId="4" xfId="3" applyFont="1" applyFill="1" applyBorder="1" applyAlignment="1">
      <alignment horizontal="center" vertical="center"/>
    </xf>
    <xf numFmtId="0" fontId="37" fillId="2" borderId="6" xfId="3" applyFont="1" applyFill="1" applyBorder="1" applyAlignment="1">
      <alignment horizontal="center" vertical="center"/>
    </xf>
    <xf numFmtId="2" fontId="3" fillId="0" borderId="4" xfId="3" applyNumberFormat="1" applyFont="1" applyFill="1" applyBorder="1" applyAlignment="1">
      <alignment horizontal="center" vertical="center"/>
    </xf>
    <xf numFmtId="2" fontId="3" fillId="0" borderId="6" xfId="3" applyNumberFormat="1" applyFont="1" applyFill="1" applyBorder="1" applyAlignment="1">
      <alignment horizontal="center" vertical="center"/>
    </xf>
    <xf numFmtId="17" fontId="38" fillId="0" borderId="4" xfId="3" quotePrefix="1" applyNumberFormat="1" applyFont="1" applyFill="1" applyBorder="1" applyAlignment="1">
      <alignment horizontal="center" vertical="center"/>
    </xf>
    <xf numFmtId="17" fontId="38" fillId="0" borderId="6" xfId="3" applyNumberFormat="1" applyFont="1" applyFill="1" applyBorder="1" applyAlignment="1">
      <alignment horizontal="center" vertical="center"/>
    </xf>
    <xf numFmtId="0" fontId="37" fillId="2" borderId="2" xfId="3" applyFont="1" applyFill="1" applyBorder="1" applyAlignment="1">
      <alignment horizontal="center" vertical="center" wrapText="1"/>
    </xf>
    <xf numFmtId="2" fontId="46" fillId="0" borderId="4" xfId="3" applyNumberFormat="1" applyFont="1" applyFill="1" applyBorder="1" applyAlignment="1">
      <alignment horizontal="center" vertical="center"/>
    </xf>
    <xf numFmtId="2" fontId="46" fillId="0" borderId="6" xfId="3" applyNumberFormat="1" applyFont="1" applyFill="1" applyBorder="1" applyAlignment="1">
      <alignment horizontal="center" vertical="center"/>
    </xf>
    <xf numFmtId="172" fontId="47" fillId="0" borderId="4" xfId="3" applyNumberFormat="1" applyFont="1" applyFill="1" applyBorder="1" applyAlignment="1">
      <alignment vertical="center"/>
    </xf>
    <xf numFmtId="0" fontId="47" fillId="0" borderId="6" xfId="3" applyFont="1" applyFill="1" applyBorder="1" applyAlignment="1">
      <alignment vertical="center"/>
    </xf>
    <xf numFmtId="2" fontId="47" fillId="0" borderId="4" xfId="3" applyNumberFormat="1" applyFont="1" applyFill="1" applyBorder="1" applyAlignment="1">
      <alignment vertical="center"/>
    </xf>
    <xf numFmtId="2" fontId="47" fillId="0" borderId="6" xfId="3" applyNumberFormat="1" applyFont="1" applyFill="1" applyBorder="1" applyAlignment="1">
      <alignment vertical="center"/>
    </xf>
    <xf numFmtId="0" fontId="47" fillId="2" borderId="4" xfId="3" applyFont="1" applyFill="1" applyBorder="1" applyAlignment="1">
      <alignment vertical="center"/>
    </xf>
    <xf numFmtId="0" fontId="47" fillId="2" borderId="6" xfId="3" applyFont="1" applyFill="1" applyBorder="1" applyAlignment="1">
      <alignment vertical="center"/>
    </xf>
    <xf numFmtId="0" fontId="51" fillId="0" borderId="0" xfId="0" applyFont="1" applyAlignment="1">
      <alignment vertical="center" wrapText="1"/>
    </xf>
    <xf numFmtId="0" fontId="50" fillId="0" borderId="0" xfId="0" applyFont="1" applyAlignment="1">
      <alignment vertical="center" wrapText="1"/>
    </xf>
    <xf numFmtId="0" fontId="51" fillId="0" borderId="2" xfId="0" applyFont="1" applyBorder="1" applyAlignment="1">
      <alignment horizontal="center" vertical="center" wrapText="1"/>
    </xf>
    <xf numFmtId="0" fontId="51" fillId="0" borderId="4" xfId="0" applyFont="1" applyBorder="1" applyAlignment="1">
      <alignment horizontal="center" vertical="center" wrapText="1"/>
    </xf>
    <xf numFmtId="0" fontId="51" fillId="0" borderId="6" xfId="0" applyFont="1" applyBorder="1" applyAlignment="1">
      <alignment horizontal="center" vertical="center" wrapText="1"/>
    </xf>
    <xf numFmtId="2" fontId="51" fillId="2" borderId="2" xfId="0" applyNumberFormat="1" applyFont="1" applyFill="1" applyBorder="1" applyAlignment="1">
      <alignment horizontal="center" vertical="center" wrapText="1"/>
    </xf>
    <xf numFmtId="0" fontId="52" fillId="0" borderId="0" xfId="0" applyFont="1" applyFill="1" applyBorder="1" applyAlignment="1">
      <alignment horizontal="left" wrapText="1"/>
    </xf>
    <xf numFmtId="165" fontId="56" fillId="0" borderId="0" xfId="0" applyNumberFormat="1" applyFont="1" applyBorder="1" applyAlignment="1">
      <alignment horizontal="center" wrapText="1"/>
    </xf>
    <xf numFmtId="0" fontId="60" fillId="0" borderId="4" xfId="0" applyFont="1" applyBorder="1" applyAlignment="1">
      <alignment horizontal="center" vertical="center" wrapText="1"/>
    </xf>
    <xf numFmtId="0" fontId="60" fillId="0" borderId="6" xfId="0" applyFont="1" applyBorder="1" applyAlignment="1">
      <alignment horizontal="center" vertical="center" wrapText="1"/>
    </xf>
    <xf numFmtId="0" fontId="59" fillId="0" borderId="0" xfId="0" applyFont="1" applyAlignment="1">
      <alignment horizontal="left" vertical="center" wrapText="1"/>
    </xf>
    <xf numFmtId="0" fontId="60" fillId="0" borderId="8" xfId="0" applyFont="1" applyBorder="1" applyAlignment="1">
      <alignment horizontal="center" vertical="top" wrapText="1"/>
    </xf>
    <xf numFmtId="0" fontId="60" fillId="0" borderId="2" xfId="0" applyFont="1" applyBorder="1" applyAlignment="1">
      <alignment horizontal="center" vertical="center" wrapText="1"/>
    </xf>
    <xf numFmtId="49" fontId="60" fillId="2" borderId="2" xfId="0" applyNumberFormat="1" applyFont="1" applyFill="1" applyBorder="1" applyAlignment="1">
      <alignment horizontal="center" vertical="center" wrapText="1"/>
    </xf>
    <xf numFmtId="0" fontId="61" fillId="0" borderId="10" xfId="0" applyFont="1" applyFill="1" applyBorder="1" applyAlignment="1">
      <alignment horizontal="left" vertical="center" wrapText="1"/>
    </xf>
  </cellXfs>
  <cellStyles count="9">
    <cellStyle name="Comma" xfId="1" builtinId="3"/>
    <cellStyle name="Comma 2" xfId="4"/>
    <cellStyle name="Normal" xfId="0" builtinId="0"/>
    <cellStyle name="Normal 2" xfId="3"/>
    <cellStyle name="Normal 2 2" xfId="5"/>
    <cellStyle name="Normal 3" xfId="6"/>
    <cellStyle name="Normal 3 2" xfId="7"/>
    <cellStyle name="Normal 4" xfId="8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ADM\ADM2001-2002\ADM(01-02)TO-PRINTER\GRAPHS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tatistics\new%20(d)\1STAT\PDS\pds%202005-06\PDS05-06\Graph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PDS\pds%202001-02\PDS%20Graphs%202001-02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estatistics\1stat\1STAT\PDS\OLD-YEARS-other-data\pds%202001-02\sections%202001-02\Graphs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ode2\c\1STAT\ADM\ADM2001-2002\appedx\graphs\SYSTEM00-01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d_distr\SHARE\Licensee%20Formats%20Revenu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-1a"/>
      <sheetName val="Sec-1b"/>
      <sheetName val="Sec-1c"/>
      <sheetName val="Sec-2a"/>
      <sheetName val="Sec-3a"/>
      <sheetName val="Sec-4a"/>
      <sheetName val="Sec-5a"/>
      <sheetName val="Sec-8a"/>
      <sheetName val="Sec-8b"/>
      <sheetName val="Sec-8c"/>
      <sheetName val="Sec-8d"/>
    </sheetNames>
    <sheetDataSet>
      <sheetData sheetId="0" refreshError="1">
        <row r="5">
          <cell r="A5">
            <v>61</v>
          </cell>
          <cell r="B5">
            <v>213</v>
          </cell>
          <cell r="C5">
            <v>190</v>
          </cell>
        </row>
        <row r="6">
          <cell r="A6">
            <v>62</v>
          </cell>
          <cell r="B6">
            <v>213</v>
          </cell>
          <cell r="C6">
            <v>190</v>
          </cell>
        </row>
        <row r="7">
          <cell r="A7">
            <v>63</v>
          </cell>
          <cell r="B7">
            <v>213</v>
          </cell>
          <cell r="C7">
            <v>190</v>
          </cell>
        </row>
        <row r="8">
          <cell r="A8">
            <v>64</v>
          </cell>
          <cell r="B8">
            <v>240</v>
          </cell>
          <cell r="C8">
            <v>204</v>
          </cell>
        </row>
        <row r="9">
          <cell r="A9">
            <v>65</v>
          </cell>
          <cell r="B9">
            <v>292</v>
          </cell>
          <cell r="C9">
            <v>245</v>
          </cell>
        </row>
        <row r="10">
          <cell r="A10">
            <v>66</v>
          </cell>
          <cell r="B10">
            <v>292</v>
          </cell>
          <cell r="C10">
            <v>258</v>
          </cell>
        </row>
        <row r="11">
          <cell r="A11">
            <v>67</v>
          </cell>
          <cell r="B11">
            <v>412</v>
          </cell>
          <cell r="C11">
            <v>290</v>
          </cell>
        </row>
        <row r="12">
          <cell r="A12">
            <v>68</v>
          </cell>
          <cell r="B12">
            <v>634</v>
          </cell>
          <cell r="C12">
            <v>356</v>
          </cell>
        </row>
        <row r="13">
          <cell r="A13">
            <v>69</v>
          </cell>
          <cell r="B13">
            <v>615</v>
          </cell>
          <cell r="C13">
            <v>441</v>
          </cell>
        </row>
        <row r="14">
          <cell r="A14">
            <v>70</v>
          </cell>
          <cell r="B14">
            <v>610</v>
          </cell>
          <cell r="C14">
            <v>524</v>
          </cell>
        </row>
        <row r="15">
          <cell r="A15">
            <v>71</v>
          </cell>
          <cell r="B15">
            <v>605</v>
          </cell>
          <cell r="C15">
            <v>562</v>
          </cell>
        </row>
        <row r="16">
          <cell r="A16">
            <v>72</v>
          </cell>
          <cell r="B16">
            <v>668</v>
          </cell>
          <cell r="C16">
            <v>639</v>
          </cell>
        </row>
        <row r="17">
          <cell r="A17">
            <v>73</v>
          </cell>
          <cell r="B17">
            <v>668</v>
          </cell>
          <cell r="C17">
            <v>608</v>
          </cell>
        </row>
        <row r="18">
          <cell r="A18">
            <v>74</v>
          </cell>
          <cell r="B18">
            <v>668</v>
          </cell>
          <cell r="C18">
            <v>652</v>
          </cell>
        </row>
        <row r="19">
          <cell r="A19">
            <v>75</v>
          </cell>
          <cell r="B19">
            <v>888</v>
          </cell>
          <cell r="C19">
            <v>706</v>
          </cell>
        </row>
        <row r="20">
          <cell r="A20">
            <v>76</v>
          </cell>
          <cell r="B20">
            <v>1003</v>
          </cell>
          <cell r="C20">
            <v>822</v>
          </cell>
        </row>
        <row r="21">
          <cell r="A21">
            <v>77</v>
          </cell>
          <cell r="B21">
            <v>1118</v>
          </cell>
          <cell r="C21">
            <v>871</v>
          </cell>
        </row>
        <row r="22">
          <cell r="A22">
            <v>78</v>
          </cell>
          <cell r="B22">
            <v>1563</v>
          </cell>
          <cell r="C22">
            <v>978</v>
          </cell>
        </row>
        <row r="23">
          <cell r="A23">
            <v>79</v>
          </cell>
          <cell r="B23">
            <v>1678</v>
          </cell>
          <cell r="C23">
            <v>1060</v>
          </cell>
        </row>
        <row r="24">
          <cell r="A24">
            <v>80</v>
          </cell>
          <cell r="B24">
            <v>1888</v>
          </cell>
          <cell r="C24">
            <v>1055</v>
          </cell>
        </row>
        <row r="25">
          <cell r="A25">
            <v>81</v>
          </cell>
          <cell r="B25">
            <v>2298</v>
          </cell>
          <cell r="C25">
            <v>1281</v>
          </cell>
        </row>
        <row r="26">
          <cell r="A26">
            <v>82</v>
          </cell>
          <cell r="B26">
            <v>2298</v>
          </cell>
          <cell r="C26">
            <v>1570</v>
          </cell>
        </row>
        <row r="27">
          <cell r="A27">
            <v>83</v>
          </cell>
          <cell r="B27">
            <v>2735</v>
          </cell>
          <cell r="C27">
            <v>1733</v>
          </cell>
        </row>
        <row r="28">
          <cell r="A28">
            <v>84</v>
          </cell>
          <cell r="B28">
            <v>2901</v>
          </cell>
          <cell r="C28">
            <v>1743</v>
          </cell>
        </row>
        <row r="29">
          <cell r="A29">
            <v>85</v>
          </cell>
          <cell r="B29">
            <v>3156</v>
          </cell>
          <cell r="C29">
            <v>2158</v>
          </cell>
        </row>
        <row r="30">
          <cell r="A30">
            <v>86</v>
          </cell>
          <cell r="B30">
            <v>3366</v>
          </cell>
          <cell r="C30">
            <v>2404</v>
          </cell>
        </row>
        <row r="31">
          <cell r="A31">
            <v>87</v>
          </cell>
          <cell r="B31">
            <v>3595</v>
          </cell>
          <cell r="C31">
            <v>2665</v>
          </cell>
        </row>
        <row r="32">
          <cell r="A32">
            <v>88</v>
          </cell>
          <cell r="B32">
            <v>3614</v>
          </cell>
          <cell r="C32">
            <v>2752</v>
          </cell>
        </row>
        <row r="33">
          <cell r="A33">
            <v>89</v>
          </cell>
          <cell r="B33">
            <v>3615</v>
          </cell>
          <cell r="C33">
            <v>3026</v>
          </cell>
        </row>
        <row r="34">
          <cell r="A34">
            <v>90</v>
          </cell>
          <cell r="B34">
            <v>3825</v>
          </cell>
          <cell r="C34">
            <v>3070</v>
          </cell>
        </row>
        <row r="35">
          <cell r="A35">
            <v>91</v>
          </cell>
          <cell r="B35">
            <v>4065</v>
          </cell>
          <cell r="C35">
            <v>3465</v>
          </cell>
        </row>
        <row r="36">
          <cell r="A36">
            <v>92</v>
          </cell>
          <cell r="B36">
            <v>4077</v>
          </cell>
          <cell r="C36">
            <v>3703</v>
          </cell>
        </row>
        <row r="37">
          <cell r="A37">
            <v>93</v>
          </cell>
          <cell r="B37">
            <v>5080</v>
          </cell>
          <cell r="C37">
            <v>3915</v>
          </cell>
        </row>
        <row r="38">
          <cell r="A38">
            <v>94</v>
          </cell>
          <cell r="B38">
            <v>5626</v>
          </cell>
          <cell r="C38">
            <v>4170</v>
          </cell>
        </row>
        <row r="39">
          <cell r="A39">
            <v>95</v>
          </cell>
          <cell r="B39">
            <v>6111</v>
          </cell>
          <cell r="C39">
            <v>4434</v>
          </cell>
        </row>
        <row r="40">
          <cell r="A40">
            <v>96</v>
          </cell>
          <cell r="B40">
            <v>6155</v>
          </cell>
          <cell r="C40">
            <v>4576</v>
          </cell>
        </row>
        <row r="41">
          <cell r="A41">
            <v>97</v>
          </cell>
          <cell r="B41">
            <v>6764</v>
          </cell>
          <cell r="C41">
            <v>5022</v>
          </cell>
        </row>
        <row r="42">
          <cell r="A42">
            <v>98</v>
          </cell>
          <cell r="B42">
            <v>7263.64</v>
          </cell>
          <cell r="C42">
            <v>5742</v>
          </cell>
        </row>
      </sheetData>
      <sheetData sheetId="1" refreshError="1">
        <row r="11">
          <cell r="A11">
            <v>1</v>
          </cell>
          <cell r="B11">
            <v>6825</v>
          </cell>
        </row>
        <row r="12">
          <cell r="A12">
            <v>2</v>
          </cell>
          <cell r="B12">
            <v>6800</v>
          </cell>
        </row>
        <row r="13">
          <cell r="A13">
            <v>3</v>
          </cell>
          <cell r="B13">
            <v>6720</v>
          </cell>
        </row>
        <row r="14">
          <cell r="A14">
            <v>4</v>
          </cell>
          <cell r="B14">
            <v>6839</v>
          </cell>
        </row>
        <row r="15">
          <cell r="A15">
            <v>5</v>
          </cell>
          <cell r="B15">
            <v>7029</v>
          </cell>
        </row>
        <row r="16">
          <cell r="A16">
            <v>6</v>
          </cell>
          <cell r="B16">
            <v>6417</v>
          </cell>
        </row>
        <row r="17">
          <cell r="A17">
            <v>7</v>
          </cell>
          <cell r="B17">
            <v>5232</v>
          </cell>
        </row>
        <row r="18">
          <cell r="A18">
            <v>8</v>
          </cell>
          <cell r="B18">
            <v>5297</v>
          </cell>
        </row>
        <row r="19">
          <cell r="A19">
            <v>9</v>
          </cell>
          <cell r="B19">
            <v>5018</v>
          </cell>
        </row>
        <row r="20">
          <cell r="A20">
            <v>10</v>
          </cell>
          <cell r="B20">
            <v>5448</v>
          </cell>
        </row>
        <row r="21">
          <cell r="A21">
            <v>11</v>
          </cell>
          <cell r="B21">
            <v>5138</v>
          </cell>
        </row>
        <row r="22">
          <cell r="A22">
            <v>12</v>
          </cell>
          <cell r="B22">
            <v>5288</v>
          </cell>
        </row>
        <row r="23">
          <cell r="A23">
            <v>13</v>
          </cell>
          <cell r="B23">
            <v>5318</v>
          </cell>
        </row>
        <row r="24">
          <cell r="A24">
            <v>14</v>
          </cell>
          <cell r="B24">
            <v>5518</v>
          </cell>
        </row>
        <row r="25">
          <cell r="A25">
            <v>15</v>
          </cell>
          <cell r="B25">
            <v>5313</v>
          </cell>
        </row>
        <row r="26">
          <cell r="A26">
            <v>16</v>
          </cell>
          <cell r="B26">
            <v>5533</v>
          </cell>
        </row>
        <row r="27">
          <cell r="A27">
            <v>17</v>
          </cell>
          <cell r="B27">
            <v>4913</v>
          </cell>
        </row>
        <row r="28">
          <cell r="A28">
            <v>18</v>
          </cell>
          <cell r="B28">
            <v>5073</v>
          </cell>
        </row>
        <row r="29">
          <cell r="A29">
            <v>19</v>
          </cell>
          <cell r="B29">
            <v>6023</v>
          </cell>
        </row>
        <row r="30">
          <cell r="A30">
            <v>20</v>
          </cell>
          <cell r="B30">
            <v>6063</v>
          </cell>
        </row>
        <row r="31">
          <cell r="A31">
            <v>21</v>
          </cell>
          <cell r="B31">
            <v>6163</v>
          </cell>
        </row>
        <row r="32">
          <cell r="A32">
            <v>22</v>
          </cell>
          <cell r="B32">
            <v>6798</v>
          </cell>
        </row>
        <row r="33">
          <cell r="A33">
            <v>23</v>
          </cell>
          <cell r="B33">
            <v>6723</v>
          </cell>
        </row>
        <row r="34">
          <cell r="A34">
            <v>24</v>
          </cell>
          <cell r="B34">
            <v>6983</v>
          </cell>
        </row>
      </sheetData>
      <sheetData sheetId="2" refreshError="1">
        <row r="8">
          <cell r="F8">
            <v>5622</v>
          </cell>
        </row>
        <row r="9">
          <cell r="F9">
            <v>9784</v>
          </cell>
        </row>
        <row r="10">
          <cell r="B10">
            <v>6729</v>
          </cell>
          <cell r="D10">
            <v>22.6759134867748</v>
          </cell>
          <cell r="F10">
            <v>16238</v>
          </cell>
        </row>
        <row r="11">
          <cell r="B11">
            <v>615</v>
          </cell>
          <cell r="D11">
            <v>2.1176048422732117</v>
          </cell>
        </row>
        <row r="12">
          <cell r="B12">
            <v>12155</v>
          </cell>
          <cell r="D12">
            <v>40.258365287947413</v>
          </cell>
        </row>
        <row r="13">
          <cell r="B13">
            <v>1802</v>
          </cell>
          <cell r="D13">
            <v>6.3382088215494221</v>
          </cell>
        </row>
        <row r="14">
          <cell r="B14">
            <v>6693</v>
          </cell>
          <cell r="D14">
            <v>24.039137358873301</v>
          </cell>
        </row>
        <row r="15">
          <cell r="B15">
            <v>1407</v>
          </cell>
          <cell r="D15">
            <v>4.5707702025818744</v>
          </cell>
        </row>
        <row r="16">
          <cell r="B16">
            <v>29401</v>
          </cell>
          <cell r="D16">
            <v>100</v>
          </cell>
        </row>
      </sheetData>
      <sheetData sheetId="3" refreshError="1"/>
      <sheetData sheetId="4" refreshError="1">
        <row r="6">
          <cell r="B6">
            <v>61</v>
          </cell>
          <cell r="C6">
            <v>14752</v>
          </cell>
        </row>
        <row r="7">
          <cell r="B7">
            <v>65</v>
          </cell>
          <cell r="C7">
            <v>27612</v>
          </cell>
        </row>
        <row r="8">
          <cell r="B8">
            <v>67</v>
          </cell>
          <cell r="C8">
            <v>29440</v>
          </cell>
        </row>
        <row r="9">
          <cell r="B9">
            <v>68</v>
          </cell>
          <cell r="C9">
            <v>30360</v>
          </cell>
        </row>
        <row r="10">
          <cell r="B10">
            <v>69</v>
          </cell>
          <cell r="C10">
            <v>34425</v>
          </cell>
        </row>
        <row r="11">
          <cell r="B11">
            <v>73</v>
          </cell>
          <cell r="C11">
            <v>53382</v>
          </cell>
        </row>
        <row r="12">
          <cell r="B12">
            <v>74</v>
          </cell>
          <cell r="C12">
            <v>55655</v>
          </cell>
        </row>
        <row r="13">
          <cell r="B13">
            <v>75</v>
          </cell>
          <cell r="C13">
            <v>56526</v>
          </cell>
        </row>
        <row r="14">
          <cell r="B14">
            <v>78</v>
          </cell>
          <cell r="C14">
            <v>70191</v>
          </cell>
        </row>
        <row r="15">
          <cell r="B15">
            <v>79</v>
          </cell>
          <cell r="C15">
            <v>74806</v>
          </cell>
        </row>
        <row r="16">
          <cell r="B16">
            <v>80</v>
          </cell>
          <cell r="C16">
            <v>80591</v>
          </cell>
        </row>
        <row r="17">
          <cell r="B17">
            <v>83</v>
          </cell>
          <cell r="C17">
            <v>95603</v>
          </cell>
        </row>
        <row r="18">
          <cell r="B18">
            <v>84</v>
          </cell>
          <cell r="C18">
            <v>100783</v>
          </cell>
        </row>
        <row r="19">
          <cell r="B19">
            <v>85</v>
          </cell>
          <cell r="C19">
            <v>108146</v>
          </cell>
        </row>
        <row r="20">
          <cell r="B20">
            <v>86</v>
          </cell>
          <cell r="C20">
            <v>116486</v>
          </cell>
        </row>
        <row r="21">
          <cell r="B21">
            <v>87</v>
          </cell>
          <cell r="C21">
            <v>123895</v>
          </cell>
        </row>
        <row r="22">
          <cell r="B22">
            <v>88</v>
          </cell>
          <cell r="C22">
            <v>132146</v>
          </cell>
        </row>
        <row r="23">
          <cell r="B23">
            <v>89</v>
          </cell>
          <cell r="C23">
            <v>144886</v>
          </cell>
        </row>
        <row r="24">
          <cell r="B24">
            <v>90</v>
          </cell>
          <cell r="C24">
            <v>150449</v>
          </cell>
        </row>
        <row r="25">
          <cell r="B25">
            <v>91</v>
          </cell>
          <cell r="C25">
            <v>157484</v>
          </cell>
        </row>
        <row r="26">
          <cell r="B26">
            <v>92</v>
          </cell>
          <cell r="C26">
            <v>166700</v>
          </cell>
        </row>
        <row r="27">
          <cell r="B27">
            <v>93</v>
          </cell>
          <cell r="C27">
            <v>174282</v>
          </cell>
        </row>
        <row r="28">
          <cell r="B28">
            <v>94</v>
          </cell>
          <cell r="C28">
            <v>182493</v>
          </cell>
        </row>
        <row r="29">
          <cell r="B29">
            <v>95</v>
          </cell>
          <cell r="C29">
            <v>189665</v>
          </cell>
        </row>
        <row r="30">
          <cell r="B30">
            <v>96</v>
          </cell>
          <cell r="C30">
            <v>193172</v>
          </cell>
        </row>
        <row r="31">
          <cell r="B31">
            <v>97</v>
          </cell>
          <cell r="C31">
            <v>196793</v>
          </cell>
        </row>
      </sheetData>
      <sheetData sheetId="5" refreshError="1"/>
      <sheetData sheetId="6" refreshError="1">
        <row r="3">
          <cell r="B3">
            <v>61</v>
          </cell>
          <cell r="C3">
            <v>17968</v>
          </cell>
        </row>
        <row r="4">
          <cell r="B4">
            <v>66</v>
          </cell>
          <cell r="C4">
            <v>57225</v>
          </cell>
        </row>
        <row r="5">
          <cell r="B5">
            <v>67</v>
          </cell>
          <cell r="C5">
            <v>66744</v>
          </cell>
        </row>
        <row r="6">
          <cell r="B6">
            <v>68</v>
          </cell>
          <cell r="C6">
            <v>91379</v>
          </cell>
        </row>
        <row r="7">
          <cell r="B7">
            <v>69</v>
          </cell>
          <cell r="C7">
            <v>122321</v>
          </cell>
        </row>
        <row r="8">
          <cell r="B8">
            <v>70</v>
          </cell>
          <cell r="C8">
            <v>156500</v>
          </cell>
        </row>
        <row r="9">
          <cell r="B9">
            <v>73</v>
          </cell>
          <cell r="C9">
            <v>237201</v>
          </cell>
        </row>
        <row r="10">
          <cell r="B10">
            <v>74</v>
          </cell>
          <cell r="C10">
            <v>261989</v>
          </cell>
        </row>
        <row r="11">
          <cell r="B11">
            <v>75</v>
          </cell>
          <cell r="C11">
            <v>275052</v>
          </cell>
        </row>
        <row r="12">
          <cell r="B12">
            <v>78</v>
          </cell>
          <cell r="C12">
            <v>318357</v>
          </cell>
        </row>
        <row r="13">
          <cell r="B13">
            <v>79</v>
          </cell>
          <cell r="C13">
            <v>345302</v>
          </cell>
        </row>
        <row r="14">
          <cell r="B14">
            <v>80</v>
          </cell>
          <cell r="C14">
            <v>388292</v>
          </cell>
        </row>
        <row r="15">
          <cell r="B15">
            <v>81</v>
          </cell>
          <cell r="C15">
            <v>443595</v>
          </cell>
        </row>
        <row r="16">
          <cell r="B16">
            <v>82</v>
          </cell>
          <cell r="C16">
            <v>486658</v>
          </cell>
        </row>
        <row r="17">
          <cell r="B17">
            <v>83</v>
          </cell>
          <cell r="C17">
            <v>535773</v>
          </cell>
        </row>
        <row r="18">
          <cell r="B18">
            <v>84</v>
          </cell>
          <cell r="C18">
            <v>579286</v>
          </cell>
        </row>
        <row r="19">
          <cell r="B19">
            <v>85</v>
          </cell>
          <cell r="C19">
            <v>636003</v>
          </cell>
        </row>
        <row r="20">
          <cell r="B20">
            <v>86</v>
          </cell>
          <cell r="C20">
            <v>724715</v>
          </cell>
        </row>
        <row r="21">
          <cell r="B21">
            <v>87</v>
          </cell>
          <cell r="C21">
            <v>819523</v>
          </cell>
        </row>
        <row r="22">
          <cell r="B22">
            <v>88</v>
          </cell>
          <cell r="C22">
            <v>936758</v>
          </cell>
        </row>
        <row r="23">
          <cell r="B23">
            <v>89</v>
          </cell>
          <cell r="C23">
            <v>1036484</v>
          </cell>
        </row>
        <row r="24">
          <cell r="B24">
            <v>90</v>
          </cell>
          <cell r="C24">
            <v>1111569</v>
          </cell>
        </row>
        <row r="25">
          <cell r="B25">
            <v>91</v>
          </cell>
          <cell r="C25">
            <v>1193363</v>
          </cell>
        </row>
        <row r="26">
          <cell r="B26">
            <v>92</v>
          </cell>
          <cell r="C26">
            <v>1273973</v>
          </cell>
        </row>
        <row r="27">
          <cell r="B27">
            <v>93</v>
          </cell>
          <cell r="C27">
            <v>1398049</v>
          </cell>
        </row>
        <row r="28">
          <cell r="B28">
            <v>94</v>
          </cell>
          <cell r="C28">
            <v>1504975</v>
          </cell>
        </row>
        <row r="29">
          <cell r="B29">
            <v>95</v>
          </cell>
          <cell r="C29">
            <v>1605807</v>
          </cell>
        </row>
        <row r="30">
          <cell r="B30">
            <v>96</v>
          </cell>
          <cell r="C30">
            <v>1642993</v>
          </cell>
        </row>
        <row r="31">
          <cell r="B31">
            <v>97</v>
          </cell>
          <cell r="C31">
            <v>1791203</v>
          </cell>
        </row>
      </sheetData>
      <sheetData sheetId="7" refreshError="1"/>
      <sheetData sheetId="8" refreshError="1"/>
      <sheetData sheetId="9" refreshError="1">
        <row r="5">
          <cell r="B5">
            <v>506.71</v>
          </cell>
          <cell r="C5">
            <v>54.208656952735517</v>
          </cell>
        </row>
        <row r="6">
          <cell r="B6">
            <v>250</v>
          </cell>
          <cell r="C6">
            <v>26.74540513939705</v>
          </cell>
        </row>
        <row r="7">
          <cell r="B7">
            <v>123.06</v>
          </cell>
          <cell r="C7">
            <v>13.165158225816805</v>
          </cell>
        </row>
        <row r="8">
          <cell r="B8">
            <v>19.59</v>
          </cell>
          <cell r="C8">
            <v>2.095769946723153</v>
          </cell>
        </row>
      </sheetData>
      <sheetData sheetId="10" refreshError="1">
        <row r="14">
          <cell r="B14">
            <v>61</v>
          </cell>
          <cell r="C14">
            <v>6.68</v>
          </cell>
        </row>
        <row r="15">
          <cell r="B15">
            <v>66</v>
          </cell>
          <cell r="C15">
            <v>15.32</v>
          </cell>
        </row>
        <row r="16">
          <cell r="B16">
            <v>67</v>
          </cell>
          <cell r="C16">
            <v>18.09</v>
          </cell>
        </row>
        <row r="17">
          <cell r="B17">
            <v>68</v>
          </cell>
          <cell r="C17">
            <v>24.38</v>
          </cell>
        </row>
        <row r="18">
          <cell r="B18">
            <v>69</v>
          </cell>
          <cell r="C18">
            <v>29.85</v>
          </cell>
        </row>
        <row r="19">
          <cell r="B19">
            <v>74</v>
          </cell>
          <cell r="C19">
            <v>56.7</v>
          </cell>
        </row>
        <row r="20">
          <cell r="B20">
            <v>75</v>
          </cell>
          <cell r="C20">
            <v>74.55</v>
          </cell>
        </row>
        <row r="21">
          <cell r="B21">
            <v>79</v>
          </cell>
          <cell r="C21">
            <v>145.72999999999999</v>
          </cell>
        </row>
        <row r="22">
          <cell r="B22">
            <v>80</v>
          </cell>
          <cell r="C22">
            <v>165.48</v>
          </cell>
        </row>
        <row r="23">
          <cell r="B23">
            <v>81</v>
          </cell>
          <cell r="C23">
            <v>204.57</v>
          </cell>
        </row>
        <row r="24">
          <cell r="B24">
            <v>82</v>
          </cell>
          <cell r="C24">
            <v>283.92</v>
          </cell>
        </row>
        <row r="25">
          <cell r="B25">
            <v>83</v>
          </cell>
          <cell r="C25">
            <v>334.58</v>
          </cell>
        </row>
        <row r="26">
          <cell r="B26">
            <v>84</v>
          </cell>
          <cell r="C26">
            <v>395.08</v>
          </cell>
        </row>
        <row r="27">
          <cell r="B27">
            <v>85</v>
          </cell>
          <cell r="C27">
            <v>520.37</v>
          </cell>
        </row>
        <row r="28">
          <cell r="B28">
            <v>86</v>
          </cell>
          <cell r="C28">
            <v>568.86</v>
          </cell>
        </row>
        <row r="29">
          <cell r="B29">
            <v>87</v>
          </cell>
          <cell r="C29">
            <v>615.04999999999995</v>
          </cell>
        </row>
        <row r="30">
          <cell r="B30">
            <v>88</v>
          </cell>
          <cell r="C30">
            <v>736.87</v>
          </cell>
        </row>
        <row r="31">
          <cell r="B31">
            <v>89</v>
          </cell>
          <cell r="C31">
            <v>857.3</v>
          </cell>
        </row>
        <row r="32">
          <cell r="B32">
            <v>90</v>
          </cell>
          <cell r="C32">
            <v>1015.98</v>
          </cell>
        </row>
        <row r="33">
          <cell r="B33">
            <v>91</v>
          </cell>
          <cell r="C33">
            <v>1301.7</v>
          </cell>
        </row>
        <row r="34">
          <cell r="B34">
            <v>92</v>
          </cell>
          <cell r="C34">
            <v>1633.38</v>
          </cell>
        </row>
        <row r="35">
          <cell r="B35">
            <v>93</v>
          </cell>
          <cell r="C35">
            <v>1935.5</v>
          </cell>
        </row>
        <row r="36">
          <cell r="B36">
            <v>94</v>
          </cell>
          <cell r="C36">
            <v>2303.15</v>
          </cell>
        </row>
        <row r="37">
          <cell r="B37">
            <v>95</v>
          </cell>
          <cell r="C37">
            <v>2276.34</v>
          </cell>
        </row>
        <row r="38">
          <cell r="B38">
            <v>96</v>
          </cell>
          <cell r="C38">
            <v>2443.2600000000002</v>
          </cell>
        </row>
        <row r="39">
          <cell r="B39">
            <v>97</v>
          </cell>
          <cell r="C39">
            <v>3578.96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ng-bal graph "/>
      <sheetName val="towns&amp;villages"/>
      <sheetName val="agl-pump-sets"/>
      <sheetName val="LF-Inst-Demand-02-03"/>
      <sheetName val="installes-capacity-02-03"/>
      <sheetName val="EG-02-03"/>
      <sheetName val="per-capita 2002-03"/>
      <sheetName val="pump-sets(AI)"/>
      <sheetName val="87-a"/>
      <sheetName val="68-c"/>
      <sheetName val="68-a"/>
      <sheetName val="68-b"/>
      <sheetName val="109-b"/>
      <sheetName val="108-a"/>
      <sheetName val="157-a"/>
      <sheetName val="157-b"/>
      <sheetName val="eng-bal graph"/>
      <sheetName val="LF-Inst-Demand-03-04"/>
      <sheetName val="installes-capacity-03-04"/>
      <sheetName val="EG-03-04"/>
      <sheetName val="per-capita"/>
      <sheetName val="per-capita 2001-02"/>
      <sheetName val="pump-sets(AI) (2)"/>
      <sheetName val="agl-pump-sets03-04"/>
    </sheetNames>
    <sheetDataSet>
      <sheetData sheetId="0"/>
      <sheetData sheetId="1"/>
      <sheetData sheetId="2" refreshError="1">
        <row r="8">
          <cell r="B8">
            <v>61</v>
          </cell>
          <cell r="C8">
            <v>17968</v>
          </cell>
        </row>
        <row r="9">
          <cell r="B9">
            <v>64</v>
          </cell>
          <cell r="C9">
            <v>35941</v>
          </cell>
        </row>
        <row r="10">
          <cell r="B10">
            <v>67</v>
          </cell>
          <cell r="C10">
            <v>66744</v>
          </cell>
        </row>
        <row r="11">
          <cell r="B11">
            <v>70</v>
          </cell>
          <cell r="C11">
            <v>156500</v>
          </cell>
        </row>
        <row r="12">
          <cell r="B12">
            <v>73</v>
          </cell>
          <cell r="C12">
            <v>237201</v>
          </cell>
        </row>
        <row r="13">
          <cell r="B13">
            <v>76</v>
          </cell>
          <cell r="C13">
            <v>283590</v>
          </cell>
        </row>
        <row r="14">
          <cell r="B14">
            <v>79</v>
          </cell>
          <cell r="C14">
            <v>345302</v>
          </cell>
        </row>
        <row r="15">
          <cell r="B15">
            <v>82</v>
          </cell>
          <cell r="C15">
            <v>486658</v>
          </cell>
        </row>
        <row r="16">
          <cell r="B16">
            <v>83</v>
          </cell>
          <cell r="C16">
            <v>535773</v>
          </cell>
        </row>
        <row r="17">
          <cell r="B17">
            <v>84</v>
          </cell>
          <cell r="C17">
            <v>579286</v>
          </cell>
        </row>
        <row r="18">
          <cell r="B18">
            <v>85</v>
          </cell>
          <cell r="C18">
            <v>636003</v>
          </cell>
        </row>
        <row r="19">
          <cell r="B19">
            <v>86</v>
          </cell>
          <cell r="C19">
            <v>724715</v>
          </cell>
        </row>
        <row r="20">
          <cell r="B20">
            <v>87</v>
          </cell>
          <cell r="C20">
            <v>819523</v>
          </cell>
        </row>
        <row r="21">
          <cell r="B21">
            <v>88</v>
          </cell>
          <cell r="C21">
            <v>936758</v>
          </cell>
        </row>
        <row r="22">
          <cell r="B22">
            <v>89</v>
          </cell>
          <cell r="C22">
            <v>1036484</v>
          </cell>
        </row>
        <row r="23">
          <cell r="B23">
            <v>90</v>
          </cell>
          <cell r="C23">
            <v>1111569</v>
          </cell>
        </row>
        <row r="24">
          <cell r="B24">
            <v>91</v>
          </cell>
          <cell r="C24">
            <v>1193363</v>
          </cell>
        </row>
        <row r="25">
          <cell r="B25">
            <v>92</v>
          </cell>
          <cell r="C25">
            <v>1273972</v>
          </cell>
        </row>
        <row r="26">
          <cell r="B26">
            <v>93</v>
          </cell>
          <cell r="C26">
            <v>1398049</v>
          </cell>
        </row>
        <row r="27">
          <cell r="B27">
            <v>94</v>
          </cell>
          <cell r="C27">
            <v>1504975</v>
          </cell>
        </row>
        <row r="28">
          <cell r="B28">
            <v>95</v>
          </cell>
          <cell r="C28">
            <v>1605807</v>
          </cell>
        </row>
        <row r="29">
          <cell r="B29">
            <v>96</v>
          </cell>
          <cell r="C29">
            <v>1642993</v>
          </cell>
        </row>
        <row r="30">
          <cell r="B30">
            <v>97</v>
          </cell>
          <cell r="C30">
            <v>1791203</v>
          </cell>
        </row>
        <row r="31">
          <cell r="B31">
            <v>98</v>
          </cell>
          <cell r="C31">
            <v>1824689</v>
          </cell>
        </row>
      </sheetData>
      <sheetData sheetId="3"/>
      <sheetData sheetId="4"/>
      <sheetData sheetId="5">
        <row r="6">
          <cell r="A6">
            <v>60</v>
          </cell>
          <cell r="B6">
            <v>505</v>
          </cell>
          <cell r="C6">
            <v>123</v>
          </cell>
          <cell r="F6" t="str">
            <v>-</v>
          </cell>
          <cell r="G6">
            <v>628</v>
          </cell>
        </row>
        <row r="7">
          <cell r="A7">
            <v>61</v>
          </cell>
          <cell r="B7">
            <v>610</v>
          </cell>
          <cell r="C7">
            <v>174</v>
          </cell>
          <cell r="F7" t="str">
            <v>-</v>
          </cell>
          <cell r="G7">
            <v>784</v>
          </cell>
        </row>
        <row r="8">
          <cell r="A8">
            <v>69</v>
          </cell>
          <cell r="B8">
            <v>1059</v>
          </cell>
          <cell r="C8">
            <v>1218</v>
          </cell>
          <cell r="F8" t="str">
            <v>-</v>
          </cell>
          <cell r="G8">
            <v>2277</v>
          </cell>
        </row>
        <row r="9">
          <cell r="A9">
            <v>70</v>
          </cell>
          <cell r="B9">
            <v>1460</v>
          </cell>
          <cell r="C9">
            <v>1164</v>
          </cell>
          <cell r="F9" t="str">
            <v>-</v>
          </cell>
          <cell r="G9">
            <v>2624</v>
          </cell>
        </row>
        <row r="10">
          <cell r="A10">
            <v>72</v>
          </cell>
          <cell r="B10">
            <v>1221</v>
          </cell>
          <cell r="C10">
            <v>1824</v>
          </cell>
          <cell r="F10" t="str">
            <v>-</v>
          </cell>
          <cell r="G10">
            <v>3045</v>
          </cell>
        </row>
        <row r="11">
          <cell r="A11">
            <v>73</v>
          </cell>
          <cell r="B11">
            <v>974</v>
          </cell>
          <cell r="C11">
            <v>2053</v>
          </cell>
          <cell r="F11" t="str">
            <v>-</v>
          </cell>
          <cell r="G11">
            <v>3027</v>
          </cell>
        </row>
        <row r="12">
          <cell r="A12">
            <v>74</v>
          </cell>
          <cell r="B12">
            <v>910</v>
          </cell>
          <cell r="C12">
            <v>2196</v>
          </cell>
          <cell r="F12" t="str">
            <v>-</v>
          </cell>
          <cell r="G12">
            <v>3106</v>
          </cell>
        </row>
        <row r="13">
          <cell r="A13">
            <v>75</v>
          </cell>
          <cell r="B13">
            <v>533</v>
          </cell>
          <cell r="C13">
            <v>2709</v>
          </cell>
          <cell r="F13" t="str">
            <v>-</v>
          </cell>
          <cell r="G13">
            <v>3242</v>
          </cell>
        </row>
        <row r="14">
          <cell r="A14">
            <v>76</v>
          </cell>
          <cell r="B14">
            <v>941</v>
          </cell>
          <cell r="C14">
            <v>2729</v>
          </cell>
          <cell r="F14" t="str">
            <v>-</v>
          </cell>
          <cell r="G14">
            <v>3670</v>
          </cell>
        </row>
        <row r="15">
          <cell r="A15">
            <v>77</v>
          </cell>
          <cell r="B15">
            <v>1680</v>
          </cell>
          <cell r="C15">
            <v>3145</v>
          </cell>
          <cell r="F15" t="str">
            <v>-</v>
          </cell>
          <cell r="G15">
            <v>4825</v>
          </cell>
        </row>
        <row r="16">
          <cell r="A16">
            <v>78</v>
          </cell>
          <cell r="B16">
            <v>2002</v>
          </cell>
          <cell r="C16">
            <v>3146</v>
          </cell>
          <cell r="F16" t="str">
            <v>-</v>
          </cell>
          <cell r="G16">
            <v>5148</v>
          </cell>
        </row>
        <row r="17">
          <cell r="A17">
            <v>79</v>
          </cell>
          <cell r="B17">
            <v>3180</v>
          </cell>
          <cell r="C17">
            <v>2875</v>
          </cell>
          <cell r="F17" t="str">
            <v>-</v>
          </cell>
          <cell r="G17">
            <v>6055</v>
          </cell>
        </row>
        <row r="18">
          <cell r="A18">
            <v>80</v>
          </cell>
          <cell r="B18">
            <v>3225</v>
          </cell>
          <cell r="C18">
            <v>3268</v>
          </cell>
          <cell r="F18" t="str">
            <v>-</v>
          </cell>
          <cell r="G18">
            <v>6493</v>
          </cell>
        </row>
        <row r="19">
          <cell r="A19">
            <v>81</v>
          </cell>
          <cell r="B19">
            <v>3680</v>
          </cell>
          <cell r="C19">
            <v>3596</v>
          </cell>
          <cell r="F19" t="str">
            <v>-</v>
          </cell>
          <cell r="G19">
            <v>7276</v>
          </cell>
        </row>
        <row r="20">
          <cell r="A20">
            <v>82</v>
          </cell>
          <cell r="B20">
            <v>3984</v>
          </cell>
          <cell r="C20">
            <v>5093</v>
          </cell>
          <cell r="F20" t="str">
            <v>-</v>
          </cell>
          <cell r="G20">
            <v>9077</v>
          </cell>
        </row>
        <row r="21">
          <cell r="A21">
            <v>83</v>
          </cell>
          <cell r="B21">
            <v>4684</v>
          </cell>
          <cell r="C21">
            <v>5562</v>
          </cell>
          <cell r="F21" t="str">
            <v>-</v>
          </cell>
          <cell r="G21">
            <v>10246</v>
          </cell>
        </row>
        <row r="22">
          <cell r="A22">
            <v>84</v>
          </cell>
          <cell r="B22">
            <v>5092</v>
          </cell>
          <cell r="C22">
            <v>5909</v>
          </cell>
          <cell r="F22">
            <v>173</v>
          </cell>
          <cell r="G22">
            <v>11174</v>
          </cell>
        </row>
        <row r="23">
          <cell r="A23">
            <v>85</v>
          </cell>
          <cell r="B23">
            <v>6716</v>
          </cell>
          <cell r="C23">
            <v>5835</v>
          </cell>
          <cell r="F23">
            <v>834</v>
          </cell>
          <cell r="G23">
            <v>13385</v>
          </cell>
        </row>
        <row r="24">
          <cell r="A24">
            <v>86</v>
          </cell>
          <cell r="B24">
            <v>5453</v>
          </cell>
          <cell r="C24">
            <v>6772</v>
          </cell>
          <cell r="F24">
            <v>2095</v>
          </cell>
          <cell r="G24">
            <v>14320</v>
          </cell>
        </row>
        <row r="25">
          <cell r="A25">
            <v>87</v>
          </cell>
          <cell r="B25">
            <v>6517</v>
          </cell>
          <cell r="C25">
            <v>7282</v>
          </cell>
          <cell r="F25">
            <v>1979</v>
          </cell>
          <cell r="G25">
            <v>15778</v>
          </cell>
        </row>
        <row r="26">
          <cell r="A26">
            <v>88</v>
          </cell>
          <cell r="B26">
            <v>5865</v>
          </cell>
          <cell r="C26">
            <v>7985</v>
          </cell>
          <cell r="F26">
            <v>1605</v>
          </cell>
          <cell r="G26">
            <v>15455</v>
          </cell>
        </row>
        <row r="27">
          <cell r="A27">
            <v>89</v>
          </cell>
          <cell r="B27">
            <v>6878</v>
          </cell>
          <cell r="C27">
            <v>7263</v>
          </cell>
          <cell r="F27">
            <v>2376</v>
          </cell>
          <cell r="G27">
            <v>16517</v>
          </cell>
        </row>
        <row r="28">
          <cell r="A28">
            <v>90</v>
          </cell>
          <cell r="B28">
            <v>7802</v>
          </cell>
          <cell r="C28">
            <v>7222</v>
          </cell>
          <cell r="F28">
            <v>3550</v>
          </cell>
          <cell r="G28">
            <v>18599</v>
          </cell>
        </row>
        <row r="29">
          <cell r="A29">
            <v>91</v>
          </cell>
          <cell r="B29">
            <v>10017</v>
          </cell>
          <cell r="C29">
            <v>8102</v>
          </cell>
          <cell r="F29">
            <v>2725</v>
          </cell>
          <cell r="G29">
            <v>20953</v>
          </cell>
        </row>
        <row r="30">
          <cell r="A30">
            <v>92</v>
          </cell>
          <cell r="B30">
            <v>9516</v>
          </cell>
          <cell r="C30">
            <v>8726</v>
          </cell>
          <cell r="F30">
            <v>4595</v>
          </cell>
          <cell r="G30">
            <v>23262</v>
          </cell>
        </row>
        <row r="31">
          <cell r="A31">
            <v>93</v>
          </cell>
          <cell r="B31">
            <v>8758</v>
          </cell>
          <cell r="C31">
            <v>9114</v>
          </cell>
          <cell r="F31">
            <v>6748</v>
          </cell>
          <cell r="G31">
            <v>25093</v>
          </cell>
        </row>
        <row r="32">
          <cell r="A32">
            <v>94</v>
          </cell>
          <cell r="B32">
            <v>9633</v>
          </cell>
          <cell r="C32">
            <v>9639</v>
          </cell>
          <cell r="F32">
            <v>7612</v>
          </cell>
          <cell r="G32">
            <v>27500</v>
          </cell>
        </row>
        <row r="33">
          <cell r="A33">
            <v>95</v>
          </cell>
          <cell r="B33">
            <v>9687</v>
          </cell>
          <cell r="C33">
            <v>10842</v>
          </cell>
          <cell r="F33">
            <v>8449</v>
          </cell>
          <cell r="G33">
            <v>29530</v>
          </cell>
        </row>
        <row r="34">
          <cell r="A34">
            <v>96</v>
          </cell>
          <cell r="B34">
            <v>6662</v>
          </cell>
          <cell r="C34">
            <v>15103</v>
          </cell>
          <cell r="F34">
            <v>7814</v>
          </cell>
          <cell r="G34">
            <v>30119</v>
          </cell>
        </row>
        <row r="35">
          <cell r="A35">
            <v>97</v>
          </cell>
          <cell r="B35">
            <v>7970</v>
          </cell>
          <cell r="C35">
            <v>16720</v>
          </cell>
          <cell r="F35">
            <v>7308</v>
          </cell>
          <cell r="G35">
            <v>32625</v>
          </cell>
        </row>
        <row r="36">
          <cell r="A36">
            <v>98</v>
          </cell>
          <cell r="B36">
            <v>7245</v>
          </cell>
          <cell r="C36">
            <v>19019</v>
          </cell>
          <cell r="F36">
            <v>7321</v>
          </cell>
          <cell r="G36">
            <v>36889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 refreshError="1"/>
      <sheetData sheetId="18" refreshError="1"/>
      <sheetData sheetId="19"/>
      <sheetData sheetId="20"/>
      <sheetData sheetId="21"/>
      <sheetData sheetId="22"/>
      <sheetData sheetId="23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Inst-PD-Load Fac"/>
      <sheetName val="installes-capacity"/>
      <sheetName val="EG"/>
      <sheetName val="per-capita 2001-02"/>
      <sheetName val="pump-sets(AI)"/>
    </sheetNames>
    <sheetDataSet>
      <sheetData sheetId="0"/>
      <sheetData sheetId="1"/>
      <sheetData sheetId="2"/>
      <sheetData sheetId="3"/>
      <sheetData sheetId="4"/>
      <sheetData sheetId="5"/>
      <sheetData sheetId="6">
        <row r="41">
          <cell r="B41" t="str">
            <v>51</v>
          </cell>
          <cell r="C41">
            <v>21006</v>
          </cell>
        </row>
        <row r="42">
          <cell r="B42" t="str">
            <v>56</v>
          </cell>
          <cell r="C42">
            <v>56056</v>
          </cell>
        </row>
        <row r="43">
          <cell r="B43" t="str">
            <v>61</v>
          </cell>
          <cell r="C43">
            <v>198904</v>
          </cell>
        </row>
        <row r="44">
          <cell r="B44" t="str">
            <v>66</v>
          </cell>
          <cell r="C44">
            <v>512756</v>
          </cell>
        </row>
        <row r="45">
          <cell r="B45" t="str">
            <v>69</v>
          </cell>
          <cell r="C45">
            <v>1088804</v>
          </cell>
        </row>
        <row r="46">
          <cell r="B46" t="str">
            <v>74</v>
          </cell>
          <cell r="C46">
            <v>2426133</v>
          </cell>
        </row>
        <row r="47">
          <cell r="B47" t="str">
            <v>78</v>
          </cell>
          <cell r="C47">
            <v>3299901</v>
          </cell>
        </row>
        <row r="48">
          <cell r="B48" t="str">
            <v>80</v>
          </cell>
          <cell r="C48">
            <v>3965828</v>
          </cell>
        </row>
        <row r="49">
          <cell r="B49" t="str">
            <v>85</v>
          </cell>
          <cell r="C49">
            <v>5708563</v>
          </cell>
        </row>
        <row r="50">
          <cell r="B50" t="str">
            <v>86</v>
          </cell>
          <cell r="C50">
            <v>6151975</v>
          </cell>
        </row>
        <row r="51">
          <cell r="B51" t="str">
            <v>87</v>
          </cell>
          <cell r="C51">
            <v>6506541</v>
          </cell>
        </row>
        <row r="52">
          <cell r="B52" t="str">
            <v>88</v>
          </cell>
          <cell r="C52">
            <v>7225791</v>
          </cell>
        </row>
        <row r="53">
          <cell r="B53" t="str">
            <v>89</v>
          </cell>
          <cell r="C53">
            <v>7819049</v>
          </cell>
        </row>
        <row r="54">
          <cell r="B54" t="str">
            <v>90</v>
          </cell>
          <cell r="C54">
            <v>8350790</v>
          </cell>
        </row>
        <row r="55">
          <cell r="B55" t="str">
            <v>91</v>
          </cell>
          <cell r="C55">
            <v>8901537</v>
          </cell>
        </row>
        <row r="56">
          <cell r="B56" t="str">
            <v>92</v>
          </cell>
          <cell r="C56">
            <v>9391108</v>
          </cell>
        </row>
        <row r="57">
          <cell r="B57" t="str">
            <v>93</v>
          </cell>
          <cell r="C57">
            <v>9851154</v>
          </cell>
        </row>
        <row r="58">
          <cell r="B58" t="str">
            <v>94</v>
          </cell>
          <cell r="C58">
            <v>10276044</v>
          </cell>
        </row>
        <row r="59">
          <cell r="B59" t="str">
            <v>95</v>
          </cell>
          <cell r="C59">
            <v>10658559</v>
          </cell>
        </row>
        <row r="60">
          <cell r="B60" t="str">
            <v>96</v>
          </cell>
          <cell r="C60">
            <v>11104050</v>
          </cell>
        </row>
        <row r="61">
          <cell r="B61" t="str">
            <v>97</v>
          </cell>
          <cell r="C61">
            <v>11565342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owns&amp;villages"/>
      <sheetName val="agl-pump-sets"/>
      <sheetName val="per-capita"/>
      <sheetName val="LF-Inst-Demand"/>
      <sheetName val="installes-capacity"/>
      <sheetName val="EG"/>
      <sheetName val="pump-sets(AI)"/>
    </sheetNames>
    <sheetDataSet>
      <sheetData sheetId="0"/>
      <sheetData sheetId="1"/>
      <sheetData sheetId="2">
        <row r="8">
          <cell r="B8" t="str">
            <v>Haryana</v>
          </cell>
          <cell r="C8">
            <v>530.82000000000005</v>
          </cell>
        </row>
        <row r="9">
          <cell r="B9" t="str">
            <v>Himachal Pradesh</v>
          </cell>
          <cell r="C9">
            <v>339.07</v>
          </cell>
        </row>
        <row r="10">
          <cell r="B10" t="str">
            <v>Jammu &amp; Kashmir</v>
          </cell>
          <cell r="C10">
            <v>267.86</v>
          </cell>
        </row>
        <row r="11">
          <cell r="B11" t="str">
            <v>Punjab</v>
          </cell>
          <cell r="C11">
            <v>921.14</v>
          </cell>
        </row>
        <row r="12">
          <cell r="B12" t="str">
            <v>Rajasthan</v>
          </cell>
          <cell r="C12">
            <v>334.5</v>
          </cell>
        </row>
        <row r="13">
          <cell r="B13" t="str">
            <v>Uttar Pradesh</v>
          </cell>
          <cell r="C13">
            <v>175.8</v>
          </cell>
        </row>
        <row r="14">
          <cell r="B14" t="str">
            <v>Chandigarh</v>
          </cell>
          <cell r="C14">
            <v>823.77</v>
          </cell>
        </row>
        <row r="15">
          <cell r="B15" t="str">
            <v>Delhi</v>
          </cell>
          <cell r="C15">
            <v>653.24</v>
          </cell>
        </row>
        <row r="16">
          <cell r="B16" t="str">
            <v>Gujarat</v>
          </cell>
          <cell r="C16">
            <v>834.66</v>
          </cell>
        </row>
        <row r="17">
          <cell r="B17" t="str">
            <v>Madhya Pradesh</v>
          </cell>
          <cell r="C17">
            <v>351.73</v>
          </cell>
        </row>
        <row r="18">
          <cell r="B18" t="str">
            <v>Maharashtra</v>
          </cell>
          <cell r="C18">
            <v>520.49</v>
          </cell>
        </row>
        <row r="19">
          <cell r="B19" t="str">
            <v>Goa</v>
          </cell>
          <cell r="C19">
            <v>712.45</v>
          </cell>
        </row>
        <row r="20">
          <cell r="B20" t="str">
            <v>Daman&amp;Diu</v>
          </cell>
          <cell r="C20">
            <v>3927.36</v>
          </cell>
        </row>
        <row r="21">
          <cell r="B21" t="str">
            <v>D &amp; N Haveli</v>
          </cell>
          <cell r="C21">
            <v>3882.81</v>
          </cell>
        </row>
        <row r="22">
          <cell r="B22" t="str">
            <v xml:space="preserve">Andhra Pradesh </v>
          </cell>
          <cell r="C22">
            <v>489</v>
          </cell>
        </row>
        <row r="23">
          <cell r="B23" t="str">
            <v>Karnataka</v>
          </cell>
          <cell r="C23">
            <v>387.09</v>
          </cell>
        </row>
        <row r="24">
          <cell r="B24" t="str">
            <v>Kerala</v>
          </cell>
          <cell r="C24">
            <v>261.8</v>
          </cell>
        </row>
        <row r="25">
          <cell r="B25" t="str">
            <v>Tamil Nadu</v>
          </cell>
          <cell r="C25">
            <v>484.11</v>
          </cell>
        </row>
        <row r="26">
          <cell r="B26" t="str">
            <v>Pondicherry</v>
          </cell>
          <cell r="C26">
            <v>931.85</v>
          </cell>
        </row>
        <row r="27">
          <cell r="B27" t="str">
            <v>Lakshadweep</v>
          </cell>
          <cell r="C27">
            <v>217.86</v>
          </cell>
        </row>
        <row r="28">
          <cell r="B28" t="str">
            <v>Bihar</v>
          </cell>
          <cell r="C28">
            <v>140.77000000000001</v>
          </cell>
        </row>
        <row r="29">
          <cell r="B29" t="str">
            <v>Orissa</v>
          </cell>
          <cell r="C29">
            <v>354.6</v>
          </cell>
        </row>
        <row r="30">
          <cell r="B30" t="str">
            <v>West Bengal</v>
          </cell>
          <cell r="C30">
            <v>204.41</v>
          </cell>
        </row>
        <row r="31">
          <cell r="B31" t="str">
            <v>A&amp;N Island</v>
          </cell>
          <cell r="C31">
            <v>222.4</v>
          </cell>
        </row>
        <row r="32">
          <cell r="B32" t="str">
            <v>Sikkim</v>
          </cell>
          <cell r="C32">
            <v>192.38</v>
          </cell>
        </row>
        <row r="33">
          <cell r="B33" t="str">
            <v>Assam</v>
          </cell>
          <cell r="C33">
            <v>95.46</v>
          </cell>
        </row>
        <row r="34">
          <cell r="B34" t="str">
            <v>Manipur</v>
          </cell>
          <cell r="C34">
            <v>69.5</v>
          </cell>
        </row>
        <row r="35">
          <cell r="B35" t="str">
            <v>Meghalaya</v>
          </cell>
          <cell r="C35">
            <v>160.27000000000001</v>
          </cell>
        </row>
        <row r="36">
          <cell r="B36" t="str">
            <v>Nagaland</v>
          </cell>
          <cell r="C36">
            <v>84.74</v>
          </cell>
        </row>
        <row r="37">
          <cell r="B37" t="str">
            <v>Tripura</v>
          </cell>
        </row>
        <row r="38">
          <cell r="B38" t="str">
            <v>Arunachal Pradesh</v>
          </cell>
        </row>
        <row r="39">
          <cell r="B39" t="str">
            <v>Mizoram</v>
          </cell>
        </row>
        <row r="40">
          <cell r="B40" t="str">
            <v>All  India</v>
          </cell>
        </row>
      </sheetData>
      <sheetData sheetId="3"/>
      <sheetData sheetId="4"/>
      <sheetData sheetId="5"/>
      <sheetData sheetId="6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"/>
      <sheetName val="SYSTEM"/>
      <sheetName val="Sec-5a"/>
      <sheetName val="Sec-1a"/>
      <sheetName val="Sec-8d"/>
      <sheetName val="Sec-3a"/>
      <sheetName val="Sec-1b"/>
      <sheetName val="Sec-1c"/>
      <sheetName val="Sec-8c"/>
    </sheetNames>
    <sheetDataSet>
      <sheetData sheetId="0" refreshError="1">
        <row r="4">
          <cell r="A4" t="str">
            <v>Apr.</v>
          </cell>
          <cell r="B4">
            <v>5515</v>
          </cell>
          <cell r="C4">
            <v>6203</v>
          </cell>
        </row>
        <row r="5">
          <cell r="A5" t="str">
            <v>May</v>
          </cell>
          <cell r="B5">
            <v>5272</v>
          </cell>
          <cell r="C5">
            <v>5538</v>
          </cell>
        </row>
        <row r="6">
          <cell r="A6" t="str">
            <v>Jun.</v>
          </cell>
          <cell r="B6">
            <v>5218</v>
          </cell>
          <cell r="C6">
            <v>5683</v>
          </cell>
        </row>
        <row r="7">
          <cell r="A7" t="str">
            <v>Jul.</v>
          </cell>
          <cell r="B7">
            <v>5319</v>
          </cell>
          <cell r="C7">
            <v>6072</v>
          </cell>
        </row>
        <row r="8">
          <cell r="A8" t="str">
            <v>Aug.</v>
          </cell>
          <cell r="B8">
            <v>5403</v>
          </cell>
          <cell r="C8">
            <v>6318</v>
          </cell>
        </row>
        <row r="9">
          <cell r="A9" t="str">
            <v>Sep.</v>
          </cell>
          <cell r="B9">
            <v>5436</v>
          </cell>
          <cell r="C9">
            <v>6277</v>
          </cell>
        </row>
        <row r="10">
          <cell r="A10" t="str">
            <v>Oct.</v>
          </cell>
          <cell r="B10">
            <v>5370</v>
          </cell>
          <cell r="C10">
            <v>6257</v>
          </cell>
        </row>
        <row r="11">
          <cell r="A11" t="str">
            <v>Nov.</v>
          </cell>
          <cell r="B11">
            <v>5428</v>
          </cell>
          <cell r="C11">
            <v>6372</v>
          </cell>
        </row>
        <row r="12">
          <cell r="A12" t="str">
            <v>Dec.</v>
          </cell>
          <cell r="B12">
            <v>5802</v>
          </cell>
          <cell r="C12">
            <v>6457</v>
          </cell>
        </row>
        <row r="13">
          <cell r="A13" t="str">
            <v>Jan.</v>
          </cell>
          <cell r="B13">
            <v>5843</v>
          </cell>
          <cell r="C13">
            <v>6509</v>
          </cell>
        </row>
        <row r="14">
          <cell r="A14" t="str">
            <v>Feb.</v>
          </cell>
          <cell r="B14">
            <v>6097</v>
          </cell>
          <cell r="C14">
            <v>6412</v>
          </cell>
        </row>
        <row r="15">
          <cell r="A15" t="str">
            <v>Mar.</v>
          </cell>
          <cell r="B15">
            <v>6480</v>
          </cell>
          <cell r="C15">
            <v>6684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ver"/>
      <sheetName val="XXXX"/>
      <sheetName val="cover1"/>
      <sheetName val="RevenueInput"/>
      <sheetName val="RevenueBreakupInput"/>
      <sheetName val="BudgetInput1"/>
      <sheetName val="BudgetInput2"/>
      <sheetName val="LoadSurveyInput"/>
      <sheetName val="DebtorsInput"/>
      <sheetName val="DisconnectionsInput"/>
      <sheetName val="TransformerInput"/>
      <sheetName val="TransformerMaintInput"/>
      <sheetName val="Index"/>
      <sheetName val="Profit"/>
      <sheetName val="Trend"/>
      <sheetName val="REV1"/>
      <sheetName val="REV1A"/>
      <sheetName val="REV2"/>
      <sheetName val="REV3"/>
      <sheetName val="REV3A"/>
      <sheetName val="REV4"/>
      <sheetName val="REV5"/>
      <sheetName val="REV6"/>
      <sheetName val="COLL1"/>
      <sheetName val="COLL2"/>
      <sheetName val="METER1"/>
      <sheetName val="LOAD1"/>
      <sheetName val="TRANSFORMER1"/>
      <sheetName val="TRANSFORMERMAINT1"/>
      <sheetName val="A2-02-03"/>
      <sheetName val="1.1 Trs. Fai."/>
      <sheetName val="cap all"/>
      <sheetName val="Sheet1"/>
      <sheetName val="04REL"/>
      <sheetName val="Addl.40"/>
      <sheetName val="STN WISE EMR"/>
      <sheetName val="2004"/>
      <sheetName val="Form-C4"/>
      <sheetName val="Data"/>
      <sheetName val="Challan"/>
      <sheetName val="% of Elect"/>
      <sheetName val="Salient1"/>
      <sheetName val="DATA_PRG"/>
      <sheetName val="Dom"/>
      <sheetName val="Survey Status_2"/>
      <sheetName val="all"/>
      <sheetName val="MNCL"/>
    </sheetNames>
    <sheetDataSet>
      <sheetData sheetId="0" refreshError="1"/>
      <sheetData sheetId="1" refreshError="1"/>
      <sheetData sheetId="2" refreshError="1">
        <row r="30">
          <cell r="A30" t="str">
            <v>Business Unit</v>
          </cell>
        </row>
        <row r="31">
          <cell r="A31" t="str">
            <v>Manager</v>
          </cell>
        </row>
        <row r="34">
          <cell r="A34" t="str">
            <v>Central Power Distribution Company of AP Limited</v>
          </cell>
        </row>
      </sheetData>
      <sheetData sheetId="3" refreshError="1">
        <row r="2">
          <cell r="C2" t="str">
            <v>August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22"/>
  <sheetViews>
    <sheetView view="pageBreakPreview" zoomScale="50" zoomScaleNormal="10" zoomScaleSheetLayoutView="50" workbookViewId="0">
      <selection activeCell="K13" sqref="K13"/>
    </sheetView>
  </sheetViews>
  <sheetFormatPr defaultColWidth="10.28515625" defaultRowHeight="83.25" customHeight="1" x14ac:dyDescent="0.35"/>
  <cols>
    <col min="1" max="1" width="7.85546875" style="62" customWidth="1"/>
    <col min="2" max="2" width="49.7109375" style="63" customWidth="1"/>
    <col min="3" max="3" width="29.85546875" style="64" customWidth="1"/>
    <col min="4" max="4" width="17.140625" style="64" customWidth="1"/>
    <col min="5" max="5" width="17.42578125" style="65" customWidth="1"/>
    <col min="6" max="6" width="17.5703125" style="62" customWidth="1"/>
    <col min="7" max="7" width="17.42578125" style="62" customWidth="1"/>
    <col min="8" max="8" width="12" style="62" customWidth="1"/>
    <col min="9" max="9" width="14.140625" style="62" customWidth="1"/>
    <col min="10" max="10" width="9.85546875" style="62" customWidth="1"/>
    <col min="11" max="11" width="14.5703125" style="62" customWidth="1"/>
    <col min="12" max="12" width="18.140625" style="62" customWidth="1"/>
    <col min="13" max="13" width="17.42578125" style="62" customWidth="1"/>
    <col min="14" max="14" width="16.7109375" style="62" customWidth="1"/>
    <col min="15" max="15" width="17.7109375" style="62" customWidth="1"/>
    <col min="16" max="17" width="11.140625" style="62" customWidth="1"/>
    <col min="18" max="18" width="11.85546875" style="62" customWidth="1"/>
    <col min="19" max="19" width="13.7109375" style="62" customWidth="1"/>
    <col min="20" max="20" width="13.85546875" style="62" customWidth="1"/>
    <col min="21" max="21" width="10.28515625" style="62" customWidth="1"/>
    <col min="22" max="22" width="13.140625" style="62" bestFit="1" customWidth="1"/>
    <col min="23" max="23" width="11.28515625" style="62" customWidth="1"/>
    <col min="24" max="24" width="18.28515625" style="66" customWidth="1"/>
    <col min="25" max="25" width="11.5703125" style="66" customWidth="1"/>
    <col min="26" max="26" width="14" style="66" customWidth="1"/>
    <col min="27" max="27" width="14.140625" style="66" customWidth="1"/>
    <col min="28" max="28" width="18" style="66" customWidth="1"/>
    <col min="29" max="29" width="8.7109375" style="66" bestFit="1" customWidth="1"/>
    <col min="30" max="30" width="19" style="66" customWidth="1"/>
    <col min="31" max="31" width="15.42578125" style="66" bestFit="1" customWidth="1"/>
    <col min="32" max="32" width="11.85546875" style="66" customWidth="1"/>
    <col min="33" max="54" width="9.140625" style="67" customWidth="1"/>
    <col min="55" max="16384" width="10.28515625" style="67"/>
  </cols>
  <sheetData>
    <row r="1" spans="1:32" ht="38.25" customHeight="1" x14ac:dyDescent="0.35">
      <c r="AA1" s="406" t="s">
        <v>1035</v>
      </c>
    </row>
    <row r="2" spans="1:32" s="1" customFormat="1" ht="45.75" customHeight="1" x14ac:dyDescent="0.35">
      <c r="A2" s="418" t="s">
        <v>1036</v>
      </c>
      <c r="B2" s="418"/>
      <c r="C2" s="418"/>
      <c r="D2" s="418"/>
      <c r="E2" s="418"/>
      <c r="F2" s="418"/>
      <c r="G2" s="418"/>
      <c r="H2" s="418"/>
      <c r="I2" s="418"/>
      <c r="J2" s="418"/>
      <c r="K2" s="418"/>
      <c r="L2" s="418"/>
      <c r="M2" s="418"/>
      <c r="N2" s="418"/>
      <c r="O2" s="418"/>
      <c r="P2" s="418"/>
      <c r="Q2" s="418"/>
      <c r="R2" s="418"/>
      <c r="S2" s="418"/>
      <c r="T2" s="418"/>
      <c r="U2" s="418"/>
      <c r="V2" s="418"/>
      <c r="W2" s="418"/>
      <c r="X2" s="418"/>
      <c r="Y2" s="418"/>
      <c r="Z2" s="418"/>
      <c r="AA2" s="418"/>
      <c r="AB2" s="418"/>
      <c r="AC2" s="418"/>
      <c r="AD2" s="418"/>
      <c r="AE2" s="418"/>
      <c r="AF2" s="418"/>
    </row>
    <row r="3" spans="1:32" s="1" customFormat="1" ht="51.75" customHeight="1" x14ac:dyDescent="0.35">
      <c r="A3" s="2"/>
      <c r="B3" s="419" t="s">
        <v>1038</v>
      </c>
      <c r="C3" s="420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Y3" s="4"/>
      <c r="Z3" s="4"/>
      <c r="AA3" s="4"/>
      <c r="AB3" s="4"/>
      <c r="AC3" s="4"/>
      <c r="AD3" s="3" t="s">
        <v>0</v>
      </c>
      <c r="AE3" s="4"/>
      <c r="AF3" s="4"/>
    </row>
    <row r="4" spans="1:32" s="5" customFormat="1" ht="51.75" customHeight="1" x14ac:dyDescent="0.25">
      <c r="A4" s="417" t="s">
        <v>1</v>
      </c>
      <c r="B4" s="417" t="s">
        <v>2</v>
      </c>
      <c r="C4" s="417" t="s">
        <v>3</v>
      </c>
      <c r="D4" s="417" t="s">
        <v>4</v>
      </c>
      <c r="E4" s="421" t="s">
        <v>5</v>
      </c>
      <c r="F4" s="421" t="s">
        <v>6</v>
      </c>
      <c r="G4" s="417" t="s">
        <v>7</v>
      </c>
      <c r="H4" s="417"/>
      <c r="I4" s="417"/>
      <c r="J4" s="417"/>
      <c r="K4" s="417"/>
      <c r="L4" s="417"/>
      <c r="M4" s="417" t="s">
        <v>8</v>
      </c>
      <c r="N4" s="417"/>
      <c r="O4" s="417"/>
      <c r="P4" s="417"/>
      <c r="Q4" s="417"/>
      <c r="R4" s="417"/>
      <c r="S4" s="417"/>
      <c r="T4" s="417" t="s">
        <v>9</v>
      </c>
      <c r="U4" s="417"/>
      <c r="V4" s="417"/>
      <c r="W4" s="417"/>
      <c r="X4" s="417" t="s">
        <v>10</v>
      </c>
      <c r="Y4" s="417"/>
      <c r="Z4" s="417"/>
      <c r="AA4" s="417"/>
      <c r="AB4" s="417" t="s">
        <v>11</v>
      </c>
      <c r="AC4" s="417"/>
      <c r="AD4" s="417"/>
      <c r="AE4" s="417"/>
      <c r="AF4" s="417" t="s">
        <v>12</v>
      </c>
    </row>
    <row r="5" spans="1:32" s="5" customFormat="1" ht="153" customHeight="1" x14ac:dyDescent="0.25">
      <c r="A5" s="417"/>
      <c r="B5" s="417"/>
      <c r="C5" s="417"/>
      <c r="D5" s="417"/>
      <c r="E5" s="421"/>
      <c r="F5" s="421"/>
      <c r="G5" s="6" t="s">
        <v>13</v>
      </c>
      <c r="H5" s="6" t="s">
        <v>14</v>
      </c>
      <c r="I5" s="6" t="s">
        <v>15</v>
      </c>
      <c r="J5" s="7" t="s">
        <v>16</v>
      </c>
      <c r="K5" s="6" t="s">
        <v>17</v>
      </c>
      <c r="L5" s="6" t="s">
        <v>18</v>
      </c>
      <c r="M5" s="6" t="s">
        <v>19</v>
      </c>
      <c r="N5" s="6" t="s">
        <v>20</v>
      </c>
      <c r="O5" s="6" t="s">
        <v>21</v>
      </c>
      <c r="P5" s="6" t="s">
        <v>22</v>
      </c>
      <c r="Q5" s="6" t="s">
        <v>23</v>
      </c>
      <c r="R5" s="6" t="s">
        <v>24</v>
      </c>
      <c r="S5" s="6" t="s">
        <v>25</v>
      </c>
      <c r="T5" s="6" t="s">
        <v>26</v>
      </c>
      <c r="U5" s="6" t="s">
        <v>27</v>
      </c>
      <c r="V5" s="6" t="s">
        <v>28</v>
      </c>
      <c r="W5" s="6" t="s">
        <v>29</v>
      </c>
      <c r="X5" s="6" t="s">
        <v>30</v>
      </c>
      <c r="Y5" s="6" t="s">
        <v>31</v>
      </c>
      <c r="Z5" s="6" t="s">
        <v>32</v>
      </c>
      <c r="AA5" s="6" t="s">
        <v>29</v>
      </c>
      <c r="AB5" s="6" t="s">
        <v>30</v>
      </c>
      <c r="AC5" s="6" t="s">
        <v>31</v>
      </c>
      <c r="AD5" s="6" t="s">
        <v>32</v>
      </c>
      <c r="AE5" s="6" t="s">
        <v>29</v>
      </c>
      <c r="AF5" s="417"/>
    </row>
    <row r="6" spans="1:32" s="18" customFormat="1" ht="98.25" customHeight="1" x14ac:dyDescent="0.25">
      <c r="A6" s="8">
        <v>1</v>
      </c>
      <c r="B6" s="409" t="s">
        <v>33</v>
      </c>
      <c r="C6" s="8" t="s">
        <v>34</v>
      </c>
      <c r="D6" s="8" t="s">
        <v>35</v>
      </c>
      <c r="E6" s="9" t="s">
        <v>36</v>
      </c>
      <c r="F6" s="9" t="s">
        <v>37</v>
      </c>
      <c r="G6" s="10">
        <v>1426.53</v>
      </c>
      <c r="H6" s="11">
        <v>42.795999999999999</v>
      </c>
      <c r="I6" s="10">
        <v>144.80000000000001</v>
      </c>
      <c r="J6" s="12"/>
      <c r="K6" s="13">
        <v>153.35</v>
      </c>
      <c r="L6" s="14">
        <v>1767.4759999999999</v>
      </c>
      <c r="M6" s="15"/>
      <c r="N6" s="15"/>
      <c r="O6" s="14">
        <v>1317.27</v>
      </c>
      <c r="P6" s="12"/>
      <c r="Q6" s="12"/>
      <c r="R6" s="12"/>
      <c r="S6" s="12" t="s">
        <v>38</v>
      </c>
      <c r="T6" s="16">
        <v>0</v>
      </c>
      <c r="U6" s="12"/>
      <c r="V6" s="12"/>
      <c r="W6" s="12"/>
      <c r="X6" s="17">
        <v>0.30499999999999999</v>
      </c>
      <c r="Y6" s="12"/>
      <c r="Z6" s="12"/>
      <c r="AA6" s="12"/>
      <c r="AB6" s="13">
        <v>11.855</v>
      </c>
      <c r="AC6" s="8"/>
      <c r="AD6" s="8"/>
      <c r="AE6" s="8">
        <v>100</v>
      </c>
      <c r="AF6" s="8"/>
    </row>
    <row r="7" spans="1:32" s="25" customFormat="1" ht="159" customHeight="1" x14ac:dyDescent="0.35">
      <c r="A7" s="19">
        <v>2</v>
      </c>
      <c r="B7" s="409" t="s">
        <v>39</v>
      </c>
      <c r="C7" s="8" t="s">
        <v>40</v>
      </c>
      <c r="D7" s="8" t="s">
        <v>35</v>
      </c>
      <c r="E7" s="8" t="s">
        <v>41</v>
      </c>
      <c r="F7" s="9" t="s">
        <v>42</v>
      </c>
      <c r="G7" s="20">
        <v>1037.6982399999999</v>
      </c>
      <c r="H7" s="11">
        <v>30.82</v>
      </c>
      <c r="I7" s="14">
        <v>100.08</v>
      </c>
      <c r="J7" s="21"/>
      <c r="K7" s="11">
        <v>110.45</v>
      </c>
      <c r="L7" s="14">
        <v>1279.0482399999999</v>
      </c>
      <c r="M7" s="11"/>
      <c r="N7" s="11"/>
      <c r="O7" s="13">
        <v>1001.65</v>
      </c>
      <c r="P7" s="13"/>
      <c r="Q7" s="10"/>
      <c r="R7" s="10"/>
      <c r="S7" s="12" t="s">
        <v>43</v>
      </c>
      <c r="T7" s="16">
        <v>0</v>
      </c>
      <c r="U7" s="10"/>
      <c r="V7" s="16"/>
      <c r="W7" s="22"/>
      <c r="X7" s="17">
        <v>1.1419999999999999</v>
      </c>
      <c r="Y7" s="10"/>
      <c r="Z7" s="16"/>
      <c r="AA7" s="16"/>
      <c r="AB7" s="13">
        <v>460.702</v>
      </c>
      <c r="AC7" s="23"/>
      <c r="AD7" s="23"/>
      <c r="AE7" s="23"/>
      <c r="AF7" s="24"/>
    </row>
    <row r="8" spans="1:32" s="27" customFormat="1" ht="128.25" customHeight="1" x14ac:dyDescent="0.35">
      <c r="A8" s="8">
        <v>3</v>
      </c>
      <c r="B8" s="409" t="s">
        <v>44</v>
      </c>
      <c r="C8" s="8" t="s">
        <v>45</v>
      </c>
      <c r="D8" s="8" t="s">
        <v>35</v>
      </c>
      <c r="E8" s="26" t="s">
        <v>46</v>
      </c>
      <c r="F8" s="9" t="s">
        <v>47</v>
      </c>
      <c r="G8" s="20">
        <v>1469.0146999999999</v>
      </c>
      <c r="H8" s="20">
        <v>43.63</v>
      </c>
      <c r="I8" s="20">
        <v>117.4</v>
      </c>
      <c r="J8" s="11"/>
      <c r="K8" s="12">
        <v>156.36000000000001</v>
      </c>
      <c r="L8" s="14">
        <v>1786.4047</v>
      </c>
      <c r="M8" s="11"/>
      <c r="N8" s="11"/>
      <c r="O8" s="13">
        <v>1778.26</v>
      </c>
      <c r="P8" s="13"/>
      <c r="Q8" s="14"/>
      <c r="R8" s="14"/>
      <c r="S8" s="12" t="s">
        <v>43</v>
      </c>
      <c r="T8" s="16">
        <v>0</v>
      </c>
      <c r="U8" s="10"/>
      <c r="V8" s="16"/>
      <c r="W8" s="22"/>
      <c r="X8" s="17">
        <v>49.966999999999999</v>
      </c>
      <c r="Y8" s="10"/>
      <c r="Z8" s="16"/>
      <c r="AA8" s="16"/>
      <c r="AB8" s="13">
        <v>1742.8670000000002</v>
      </c>
      <c r="AC8" s="23"/>
      <c r="AD8" s="23"/>
      <c r="AE8" s="23"/>
      <c r="AF8" s="24"/>
    </row>
    <row r="9" spans="1:32" s="27" customFormat="1" ht="96" customHeight="1" x14ac:dyDescent="0.35">
      <c r="A9" s="19">
        <v>4</v>
      </c>
      <c r="B9" s="48" t="s">
        <v>48</v>
      </c>
      <c r="C9" s="8" t="s">
        <v>49</v>
      </c>
      <c r="D9" s="8" t="s">
        <v>35</v>
      </c>
      <c r="E9" s="28" t="s">
        <v>50</v>
      </c>
      <c r="F9" s="9" t="s">
        <v>51</v>
      </c>
      <c r="G9" s="12">
        <v>372.58</v>
      </c>
      <c r="H9" s="20">
        <v>11.07</v>
      </c>
      <c r="I9" s="20">
        <v>30.92</v>
      </c>
      <c r="J9" s="11"/>
      <c r="K9" s="12">
        <v>39.659999999999997</v>
      </c>
      <c r="L9" s="14">
        <v>454.23</v>
      </c>
      <c r="M9" s="29"/>
      <c r="N9" s="29"/>
      <c r="O9" s="14">
        <v>405</v>
      </c>
      <c r="P9" s="13"/>
      <c r="Q9" s="14"/>
      <c r="R9" s="14"/>
      <c r="S9" s="12" t="s">
        <v>43</v>
      </c>
      <c r="T9" s="16">
        <v>0</v>
      </c>
      <c r="U9" s="10"/>
      <c r="V9" s="10"/>
      <c r="W9" s="22"/>
      <c r="X9" s="17">
        <v>44.640999999999998</v>
      </c>
      <c r="Y9" s="10"/>
      <c r="Z9" s="10"/>
      <c r="AA9" s="10"/>
      <c r="AB9" s="13">
        <v>208.59100000000001</v>
      </c>
      <c r="AC9" s="30"/>
      <c r="AD9" s="31"/>
      <c r="AE9" s="31"/>
      <c r="AF9" s="32"/>
    </row>
    <row r="10" spans="1:32" s="25" customFormat="1" ht="86.25" customHeight="1" x14ac:dyDescent="0.35">
      <c r="A10" s="8">
        <v>5</v>
      </c>
      <c r="B10" s="48" t="s">
        <v>52</v>
      </c>
      <c r="C10" s="8" t="s">
        <v>53</v>
      </c>
      <c r="D10" s="8" t="s">
        <v>35</v>
      </c>
      <c r="E10" s="28" t="s">
        <v>50</v>
      </c>
      <c r="F10" s="9" t="s">
        <v>54</v>
      </c>
      <c r="G10" s="20">
        <v>201.44</v>
      </c>
      <c r="H10" s="20">
        <v>5.98</v>
      </c>
      <c r="I10" s="20">
        <v>20.92</v>
      </c>
      <c r="J10" s="11"/>
      <c r="K10" s="12">
        <v>21.44</v>
      </c>
      <c r="L10" s="14">
        <v>249.77999999999997</v>
      </c>
      <c r="M10" s="29"/>
      <c r="N10" s="29"/>
      <c r="O10" s="14">
        <v>158.72</v>
      </c>
      <c r="P10" s="13"/>
      <c r="Q10" s="14"/>
      <c r="R10" s="14"/>
      <c r="S10" s="14" t="s">
        <v>55</v>
      </c>
      <c r="T10" s="16">
        <v>0</v>
      </c>
      <c r="U10" s="10"/>
      <c r="V10" s="10"/>
      <c r="W10" s="22"/>
      <c r="X10" s="17">
        <v>29.411999999999999</v>
      </c>
      <c r="Y10" s="10"/>
      <c r="Z10" s="10"/>
      <c r="AA10" s="10"/>
      <c r="AB10" s="13">
        <v>57.421999999999997</v>
      </c>
      <c r="AC10" s="30"/>
      <c r="AD10" s="31"/>
      <c r="AE10" s="31"/>
      <c r="AF10" s="32"/>
    </row>
    <row r="11" spans="1:32" s="25" customFormat="1" ht="89.25" customHeight="1" x14ac:dyDescent="0.35">
      <c r="A11" s="19">
        <v>6</v>
      </c>
      <c r="B11" s="410" t="s">
        <v>56</v>
      </c>
      <c r="C11" s="8" t="s">
        <v>57</v>
      </c>
      <c r="D11" s="8" t="s">
        <v>35</v>
      </c>
      <c r="E11" s="28" t="s">
        <v>58</v>
      </c>
      <c r="F11" s="9" t="s">
        <v>59</v>
      </c>
      <c r="G11" s="20">
        <v>0.89990000000000003</v>
      </c>
      <c r="H11" s="34">
        <v>2.6700000000000002E-2</v>
      </c>
      <c r="I11" s="34">
        <v>0</v>
      </c>
      <c r="J11" s="34"/>
      <c r="K11" s="34">
        <v>9.5699999999999993E-2</v>
      </c>
      <c r="L11" s="14">
        <v>1.0223</v>
      </c>
      <c r="M11" s="29">
        <v>1.0223</v>
      </c>
      <c r="N11" s="29"/>
      <c r="O11" s="35"/>
      <c r="P11" s="35"/>
      <c r="Q11" s="35"/>
      <c r="R11" s="35"/>
      <c r="S11" s="35" t="s">
        <v>60</v>
      </c>
      <c r="T11" s="16">
        <v>0</v>
      </c>
      <c r="U11" s="10"/>
      <c r="V11" s="10"/>
      <c r="W11" s="22"/>
      <c r="X11" s="17">
        <v>0.16200000000000001</v>
      </c>
      <c r="Y11" s="35"/>
      <c r="Z11" s="10"/>
      <c r="AA11" s="10"/>
      <c r="AB11" s="13">
        <v>0.64</v>
      </c>
      <c r="AC11" s="35"/>
      <c r="AD11" s="31"/>
      <c r="AE11" s="36"/>
      <c r="AF11" s="37"/>
    </row>
    <row r="12" spans="1:32" s="25" customFormat="1" ht="123" customHeight="1" x14ac:dyDescent="0.35">
      <c r="A12" s="19">
        <v>7</v>
      </c>
      <c r="B12" s="48" t="s">
        <v>61</v>
      </c>
      <c r="C12" s="8" t="s">
        <v>62</v>
      </c>
      <c r="D12" s="8" t="s">
        <v>63</v>
      </c>
      <c r="E12" s="28" t="s">
        <v>64</v>
      </c>
      <c r="F12" s="9" t="s">
        <v>42</v>
      </c>
      <c r="G12" s="20">
        <v>1013.60873</v>
      </c>
      <c r="H12" s="20">
        <v>30.106999999999999</v>
      </c>
      <c r="I12" s="20">
        <v>105.26</v>
      </c>
      <c r="J12" s="11"/>
      <c r="K12" s="12">
        <v>107.88</v>
      </c>
      <c r="L12" s="14">
        <v>1256.8557300000002</v>
      </c>
      <c r="M12" s="29"/>
      <c r="N12" s="29"/>
      <c r="O12" s="10">
        <v>1131.17</v>
      </c>
      <c r="P12" s="13"/>
      <c r="Q12" s="14"/>
      <c r="R12" s="14"/>
      <c r="S12" s="12" t="s">
        <v>38</v>
      </c>
      <c r="T12" s="16">
        <v>0</v>
      </c>
      <c r="U12" s="10"/>
      <c r="V12" s="10"/>
      <c r="W12" s="22"/>
      <c r="X12" s="17">
        <v>0.25800000000000001</v>
      </c>
      <c r="Y12" s="10"/>
      <c r="Z12" s="10"/>
      <c r="AA12" s="10"/>
      <c r="AB12" s="13">
        <v>854.29800000000012</v>
      </c>
      <c r="AC12" s="30"/>
      <c r="AD12" s="31"/>
      <c r="AE12" s="31"/>
      <c r="AF12" s="32"/>
    </row>
    <row r="13" spans="1:32" s="27" customFormat="1" ht="91.5" customHeight="1" x14ac:dyDescent="0.35">
      <c r="A13" s="8">
        <v>8</v>
      </c>
      <c r="B13" s="48" t="s">
        <v>65</v>
      </c>
      <c r="C13" s="8" t="s">
        <v>66</v>
      </c>
      <c r="D13" s="8" t="s">
        <v>63</v>
      </c>
      <c r="E13" s="28" t="s">
        <v>50</v>
      </c>
      <c r="F13" s="9" t="s">
        <v>51</v>
      </c>
      <c r="G13" s="20">
        <v>1887.67</v>
      </c>
      <c r="H13" s="20">
        <v>56.07</v>
      </c>
      <c r="I13" s="20">
        <v>209.7</v>
      </c>
      <c r="J13" s="11"/>
      <c r="K13" s="12">
        <v>200.91</v>
      </c>
      <c r="L13" s="14">
        <v>2354.35</v>
      </c>
      <c r="M13" s="29"/>
      <c r="N13" s="29"/>
      <c r="O13" s="14">
        <v>2212.91</v>
      </c>
      <c r="P13" s="13"/>
      <c r="Q13" s="14"/>
      <c r="R13" s="14"/>
      <c r="S13" s="12" t="s">
        <v>67</v>
      </c>
      <c r="T13" s="16">
        <v>0</v>
      </c>
      <c r="U13" s="10"/>
      <c r="V13" s="10"/>
      <c r="W13" s="22"/>
      <c r="X13" s="17">
        <v>303.92500000000001</v>
      </c>
      <c r="Y13" s="10"/>
      <c r="Z13" s="10"/>
      <c r="AA13" s="10"/>
      <c r="AB13" s="13">
        <v>1338.4449999999999</v>
      </c>
      <c r="AC13" s="30"/>
      <c r="AD13" s="31"/>
      <c r="AE13" s="31"/>
      <c r="AF13" s="32"/>
    </row>
    <row r="14" spans="1:32" s="43" customFormat="1" ht="142.5" customHeight="1" x14ac:dyDescent="0.35">
      <c r="A14" s="8">
        <v>9</v>
      </c>
      <c r="B14" s="411" t="s">
        <v>68</v>
      </c>
      <c r="C14" s="19" t="s">
        <v>69</v>
      </c>
      <c r="D14" s="8" t="s">
        <v>35</v>
      </c>
      <c r="E14" s="26" t="s">
        <v>70</v>
      </c>
      <c r="F14" s="26" t="s">
        <v>71</v>
      </c>
      <c r="G14" s="20">
        <v>95.590900000000005</v>
      </c>
      <c r="H14" s="34" t="s">
        <v>72</v>
      </c>
      <c r="I14" s="34" t="s">
        <v>72</v>
      </c>
      <c r="J14" s="34" t="s">
        <v>72</v>
      </c>
      <c r="K14" s="34" t="s">
        <v>72</v>
      </c>
      <c r="L14" s="14">
        <v>95.590900000000005</v>
      </c>
      <c r="M14" s="38"/>
      <c r="N14" s="38"/>
      <c r="O14" s="39">
        <v>79.84</v>
      </c>
      <c r="P14" s="39"/>
      <c r="Q14" s="39"/>
      <c r="R14" s="39"/>
      <c r="S14" s="12" t="s">
        <v>43</v>
      </c>
      <c r="T14" s="39">
        <v>0</v>
      </c>
      <c r="U14" s="20"/>
      <c r="V14" s="39"/>
      <c r="W14" s="40"/>
      <c r="X14" s="17">
        <v>2.1000000000000001E-2</v>
      </c>
      <c r="Y14" s="20"/>
      <c r="Z14" s="39"/>
      <c r="AA14" s="39"/>
      <c r="AB14" s="13">
        <v>4.5910000000000002</v>
      </c>
      <c r="AC14" s="41"/>
      <c r="AD14" s="41"/>
      <c r="AE14" s="42">
        <v>100</v>
      </c>
      <c r="AF14" s="41"/>
    </row>
    <row r="15" spans="1:32" s="25" customFormat="1" ht="153.75" customHeight="1" x14ac:dyDescent="0.35">
      <c r="A15" s="8">
        <v>10</v>
      </c>
      <c r="B15" s="48" t="s">
        <v>73</v>
      </c>
      <c r="C15" s="8" t="s">
        <v>74</v>
      </c>
      <c r="D15" s="8" t="s">
        <v>35</v>
      </c>
      <c r="E15" s="28" t="s">
        <v>75</v>
      </c>
      <c r="F15" s="9" t="s">
        <v>76</v>
      </c>
      <c r="G15" s="20">
        <v>154.44999999999999</v>
      </c>
      <c r="H15" s="20">
        <v>4.59</v>
      </c>
      <c r="I15" s="20">
        <v>12</v>
      </c>
      <c r="J15" s="11"/>
      <c r="K15" s="12">
        <v>16.440000000000001</v>
      </c>
      <c r="L15" s="14">
        <v>187.48</v>
      </c>
      <c r="M15" s="29">
        <v>187.48</v>
      </c>
      <c r="N15" s="29"/>
      <c r="O15" s="10"/>
      <c r="P15" s="13"/>
      <c r="Q15" s="14"/>
      <c r="R15" s="14"/>
      <c r="S15" s="14" t="s">
        <v>43</v>
      </c>
      <c r="T15" s="16">
        <v>0</v>
      </c>
      <c r="U15" s="10"/>
      <c r="V15" s="10"/>
      <c r="W15" s="22"/>
      <c r="X15" s="17">
        <v>73.191000000000003</v>
      </c>
      <c r="Y15" s="10"/>
      <c r="Z15" s="10"/>
      <c r="AA15" s="10"/>
      <c r="AB15" s="13">
        <v>73.191000000000003</v>
      </c>
      <c r="AC15" s="30"/>
      <c r="AD15" s="31"/>
      <c r="AE15" s="36"/>
      <c r="AF15" s="32"/>
    </row>
    <row r="16" spans="1:32" s="27" customFormat="1" ht="43.5" customHeight="1" x14ac:dyDescent="0.35">
      <c r="A16" s="8"/>
      <c r="B16" s="44" t="s">
        <v>77</v>
      </c>
      <c r="C16" s="8"/>
      <c r="D16" s="13"/>
      <c r="E16" s="28"/>
      <c r="F16" s="9"/>
      <c r="G16" s="20"/>
      <c r="H16" s="20"/>
      <c r="I16" s="20"/>
      <c r="J16" s="11"/>
      <c r="K16" s="12"/>
      <c r="L16" s="14"/>
      <c r="M16" s="29"/>
      <c r="N16" s="29"/>
      <c r="O16" s="14"/>
      <c r="P16" s="13"/>
      <c r="Q16" s="14"/>
      <c r="R16" s="14"/>
      <c r="S16" s="14"/>
      <c r="T16" s="16"/>
      <c r="U16" s="10"/>
      <c r="V16" s="10"/>
      <c r="W16" s="22"/>
      <c r="X16" s="13"/>
      <c r="Y16" s="10"/>
      <c r="Z16" s="10"/>
      <c r="AA16" s="10"/>
      <c r="AB16" s="13"/>
      <c r="AC16" s="30"/>
      <c r="AD16" s="31"/>
      <c r="AE16" s="31"/>
      <c r="AF16" s="32"/>
    </row>
    <row r="17" spans="1:32" s="46" customFormat="1" ht="126.75" customHeight="1" x14ac:dyDescent="0.35">
      <c r="A17" s="8">
        <v>1</v>
      </c>
      <c r="B17" s="33" t="s">
        <v>56</v>
      </c>
      <c r="C17" s="8" t="s">
        <v>78</v>
      </c>
      <c r="D17" s="45" t="s">
        <v>79</v>
      </c>
      <c r="E17" s="28" t="s">
        <v>80</v>
      </c>
      <c r="F17" s="9" t="s">
        <v>81</v>
      </c>
      <c r="G17" s="20">
        <v>17.579999999999998</v>
      </c>
      <c r="H17" s="34" t="s">
        <v>72</v>
      </c>
      <c r="I17" s="34" t="s">
        <v>72</v>
      </c>
      <c r="J17" s="34" t="s">
        <v>72</v>
      </c>
      <c r="K17" s="34" t="s">
        <v>72</v>
      </c>
      <c r="L17" s="14">
        <v>17.579999999999998</v>
      </c>
      <c r="M17" s="29"/>
      <c r="N17" s="29"/>
      <c r="O17" s="35" t="s">
        <v>82</v>
      </c>
      <c r="P17" s="35" t="s">
        <v>82</v>
      </c>
      <c r="Q17" s="35" t="s">
        <v>82</v>
      </c>
      <c r="R17" s="35" t="s">
        <v>82</v>
      </c>
      <c r="S17" s="35" t="s">
        <v>83</v>
      </c>
      <c r="T17" s="16">
        <v>0</v>
      </c>
      <c r="U17" s="10"/>
      <c r="V17" s="10"/>
      <c r="W17" s="22"/>
      <c r="X17" s="17">
        <v>3.7999999999999999E-2</v>
      </c>
      <c r="Y17" s="35" t="s">
        <v>82</v>
      </c>
      <c r="Z17" s="10"/>
      <c r="AA17" s="10"/>
      <c r="AB17" s="13">
        <v>21.92</v>
      </c>
      <c r="AC17" s="35" t="s">
        <v>82</v>
      </c>
      <c r="AD17" s="31"/>
      <c r="AE17" s="36">
        <v>100</v>
      </c>
      <c r="AF17" s="24"/>
    </row>
    <row r="18" spans="1:32" s="46" customFormat="1" ht="42.75" customHeight="1" x14ac:dyDescent="0.35">
      <c r="A18" s="8"/>
      <c r="B18" s="47" t="s">
        <v>84</v>
      </c>
      <c r="C18" s="8"/>
      <c r="D18" s="45"/>
      <c r="E18" s="28"/>
      <c r="F18" s="9"/>
      <c r="G18" s="20"/>
      <c r="H18" s="34"/>
      <c r="I18" s="34"/>
      <c r="J18" s="34"/>
      <c r="K18" s="34"/>
      <c r="L18" s="14"/>
      <c r="M18" s="29"/>
      <c r="N18" s="29"/>
      <c r="O18" s="35"/>
      <c r="P18" s="35"/>
      <c r="Q18" s="35"/>
      <c r="R18" s="35"/>
      <c r="S18" s="35"/>
      <c r="T18" s="16"/>
      <c r="U18" s="10"/>
      <c r="V18" s="10"/>
      <c r="W18" s="22"/>
      <c r="X18" s="17"/>
      <c r="Y18" s="35"/>
      <c r="Z18" s="10"/>
      <c r="AA18" s="10"/>
      <c r="AB18" s="13"/>
      <c r="AC18" s="35"/>
      <c r="AD18" s="31"/>
      <c r="AE18" s="36"/>
      <c r="AF18" s="24"/>
    </row>
    <row r="19" spans="1:32" s="46" customFormat="1" ht="81" customHeight="1" x14ac:dyDescent="0.35">
      <c r="A19" s="8">
        <v>1</v>
      </c>
      <c r="B19" s="48" t="s">
        <v>85</v>
      </c>
      <c r="C19" s="49" t="s">
        <v>86</v>
      </c>
      <c r="D19" s="49" t="s">
        <v>86</v>
      </c>
      <c r="E19" s="49" t="s">
        <v>86</v>
      </c>
      <c r="F19" s="49" t="s">
        <v>86</v>
      </c>
      <c r="G19" s="49" t="s">
        <v>86</v>
      </c>
      <c r="H19" s="49" t="s">
        <v>86</v>
      </c>
      <c r="I19" s="49" t="s">
        <v>86</v>
      </c>
      <c r="J19" s="49" t="s">
        <v>86</v>
      </c>
      <c r="K19" s="49" t="s">
        <v>86</v>
      </c>
      <c r="L19" s="49" t="s">
        <v>86</v>
      </c>
      <c r="M19" s="49" t="s">
        <v>86</v>
      </c>
      <c r="N19" s="49" t="s">
        <v>86</v>
      </c>
      <c r="O19" s="49" t="s">
        <v>86</v>
      </c>
      <c r="P19" s="49" t="s">
        <v>86</v>
      </c>
      <c r="Q19" s="49" t="s">
        <v>86</v>
      </c>
      <c r="R19" s="49" t="s">
        <v>86</v>
      </c>
      <c r="S19" s="49" t="s">
        <v>86</v>
      </c>
      <c r="T19" s="49" t="s">
        <v>86</v>
      </c>
      <c r="U19" s="49" t="s">
        <v>86</v>
      </c>
      <c r="V19" s="49" t="s">
        <v>86</v>
      </c>
      <c r="W19" s="49" t="s">
        <v>86</v>
      </c>
      <c r="X19" s="49">
        <v>-0.04</v>
      </c>
      <c r="Y19" s="49" t="s">
        <v>86</v>
      </c>
      <c r="Z19" s="49" t="s">
        <v>86</v>
      </c>
      <c r="AA19" s="49" t="s">
        <v>86</v>
      </c>
      <c r="AB19" s="50">
        <v>0</v>
      </c>
      <c r="AC19" s="49" t="s">
        <v>86</v>
      </c>
      <c r="AD19" s="49" t="s">
        <v>86</v>
      </c>
      <c r="AE19" s="49" t="s">
        <v>86</v>
      </c>
      <c r="AF19" s="24"/>
    </row>
    <row r="20" spans="1:32" s="46" customFormat="1" ht="73.5" customHeight="1" x14ac:dyDescent="0.35">
      <c r="A20" s="8">
        <v>2</v>
      </c>
      <c r="B20" s="48" t="s">
        <v>87</v>
      </c>
      <c r="C20" s="49" t="s">
        <v>86</v>
      </c>
      <c r="D20" s="49" t="s">
        <v>86</v>
      </c>
      <c r="E20" s="49" t="s">
        <v>86</v>
      </c>
      <c r="F20" s="49" t="s">
        <v>86</v>
      </c>
      <c r="G20" s="49" t="s">
        <v>86</v>
      </c>
      <c r="H20" s="49" t="s">
        <v>86</v>
      </c>
      <c r="I20" s="49" t="s">
        <v>86</v>
      </c>
      <c r="J20" s="49" t="s">
        <v>86</v>
      </c>
      <c r="K20" s="49" t="s">
        <v>86</v>
      </c>
      <c r="L20" s="49" t="s">
        <v>86</v>
      </c>
      <c r="M20" s="49" t="s">
        <v>86</v>
      </c>
      <c r="N20" s="49" t="s">
        <v>86</v>
      </c>
      <c r="O20" s="49" t="s">
        <v>86</v>
      </c>
      <c r="P20" s="49" t="s">
        <v>86</v>
      </c>
      <c r="Q20" s="49" t="s">
        <v>86</v>
      </c>
      <c r="R20" s="49" t="s">
        <v>86</v>
      </c>
      <c r="S20" s="49" t="s">
        <v>86</v>
      </c>
      <c r="T20" s="49" t="s">
        <v>86</v>
      </c>
      <c r="U20" s="49" t="s">
        <v>86</v>
      </c>
      <c r="V20" s="49" t="s">
        <v>86</v>
      </c>
      <c r="W20" s="49" t="s">
        <v>86</v>
      </c>
      <c r="X20" s="49">
        <v>-0.42699999999999999</v>
      </c>
      <c r="Y20" s="49" t="s">
        <v>86</v>
      </c>
      <c r="Z20" s="49" t="s">
        <v>86</v>
      </c>
      <c r="AA20" s="49" t="s">
        <v>86</v>
      </c>
      <c r="AB20" s="50">
        <v>0</v>
      </c>
      <c r="AC20" s="49" t="s">
        <v>86</v>
      </c>
      <c r="AD20" s="49" t="s">
        <v>86</v>
      </c>
      <c r="AE20" s="49" t="s">
        <v>86</v>
      </c>
      <c r="AF20" s="24"/>
    </row>
    <row r="21" spans="1:32" s="58" customFormat="1" ht="50.25" customHeight="1" x14ac:dyDescent="0.25">
      <c r="A21" s="51"/>
      <c r="B21" s="52" t="s">
        <v>88</v>
      </c>
      <c r="C21" s="53"/>
      <c r="D21" s="54"/>
      <c r="E21" s="51"/>
      <c r="F21" s="51"/>
      <c r="G21" s="55"/>
      <c r="H21" s="55"/>
      <c r="I21" s="55"/>
      <c r="J21" s="55"/>
      <c r="K21" s="55"/>
      <c r="L21" s="55">
        <v>9449.8178699999971</v>
      </c>
      <c r="M21" s="55"/>
      <c r="N21" s="55"/>
      <c r="O21" s="55"/>
      <c r="P21" s="55"/>
      <c r="Q21" s="55"/>
      <c r="R21" s="55"/>
      <c r="S21" s="55"/>
      <c r="T21" s="54">
        <v>0</v>
      </c>
      <c r="U21" s="54"/>
      <c r="V21" s="54"/>
      <c r="W21" s="54"/>
      <c r="X21" s="54">
        <v>502.59499999999997</v>
      </c>
      <c r="Y21" s="54"/>
      <c r="Z21" s="54"/>
      <c r="AA21" s="54"/>
      <c r="AB21" s="54">
        <v>4774.5219999999999</v>
      </c>
      <c r="AC21" s="56"/>
      <c r="AD21" s="56"/>
      <c r="AE21" s="56"/>
      <c r="AF21" s="57"/>
    </row>
    <row r="22" spans="1:32" s="46" customFormat="1" ht="83.25" customHeight="1" x14ac:dyDescent="0.35">
      <c r="A22" s="59"/>
      <c r="B22" s="60" t="s">
        <v>89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  <c r="N22" s="60"/>
      <c r="O22" s="60"/>
      <c r="P22" s="60"/>
      <c r="Q22" s="60"/>
      <c r="R22" s="60"/>
      <c r="S22" s="60"/>
      <c r="T22" s="60"/>
      <c r="U22" s="60"/>
      <c r="V22" s="60"/>
      <c r="W22" s="60"/>
      <c r="X22" s="60"/>
      <c r="Y22" s="60"/>
      <c r="Z22" s="60"/>
      <c r="AA22" s="60"/>
      <c r="AB22" s="60"/>
      <c r="AC22" s="60"/>
      <c r="AD22" s="60"/>
      <c r="AE22" s="60"/>
      <c r="AF22" s="61"/>
    </row>
  </sheetData>
  <mergeCells count="14">
    <mergeCell ref="T4:W4"/>
    <mergeCell ref="X4:AA4"/>
    <mergeCell ref="AB4:AE4"/>
    <mergeCell ref="AF4:AF5"/>
    <mergeCell ref="A2:AF2"/>
    <mergeCell ref="B3:C3"/>
    <mergeCell ref="A4:A5"/>
    <mergeCell ref="B4:B5"/>
    <mergeCell ref="C4:C5"/>
    <mergeCell ref="D4:D5"/>
    <mergeCell ref="E4:E5"/>
    <mergeCell ref="F4:F5"/>
    <mergeCell ref="G4:L4"/>
    <mergeCell ref="M4:S4"/>
  </mergeCells>
  <pageMargins left="0.6" right="0.4" top="0.6" bottom="0.56000000000000005" header="0.46" footer="0.37"/>
  <pageSetup paperSize="8" scale="39" firstPageNumber="59" orientation="landscape" useFirstPageNumber="1" verticalDpi="0" r:id="rId1"/>
  <headerFooter>
    <oddFooter>&amp;R&amp;20&amp;P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L97"/>
  <sheetViews>
    <sheetView view="pageBreakPreview" zoomScale="75" zoomScaleSheetLayoutView="75" workbookViewId="0">
      <selection activeCell="B7" sqref="B7"/>
    </sheetView>
  </sheetViews>
  <sheetFormatPr defaultColWidth="10.28515625" defaultRowHeight="15" x14ac:dyDescent="0.25"/>
  <cols>
    <col min="1" max="1" width="4.85546875" style="112" customWidth="1"/>
    <col min="2" max="2" width="18.42578125" style="112" customWidth="1"/>
    <col min="3" max="3" width="12" style="112" customWidth="1"/>
    <col min="4" max="4" width="19.85546875" style="112" customWidth="1"/>
    <col min="5" max="5" width="29.42578125" style="112" customWidth="1"/>
    <col min="6" max="6" width="15.7109375" style="112" customWidth="1"/>
    <col min="7" max="8" width="14.140625" style="133" customWidth="1"/>
    <col min="9" max="9" width="12" style="112" customWidth="1"/>
    <col min="10" max="10" width="8.28515625" style="112" customWidth="1"/>
    <col min="11" max="11" width="7.7109375" style="112" customWidth="1"/>
    <col min="12" max="12" width="9.7109375" style="112" customWidth="1"/>
    <col min="13" max="13" width="9.5703125" style="112" customWidth="1"/>
    <col min="14" max="14" width="11.85546875" style="112" customWidth="1"/>
    <col min="15" max="15" width="8.7109375" style="112" customWidth="1"/>
    <col min="16" max="16" width="9.42578125" style="112" customWidth="1"/>
    <col min="17" max="17" width="10.5703125" style="112" customWidth="1"/>
    <col min="18" max="20" width="9.140625" style="112" customWidth="1"/>
    <col min="21" max="21" width="12" style="112" customWidth="1"/>
    <col min="22" max="22" width="16" style="112" customWidth="1"/>
    <col min="23" max="23" width="12.85546875" style="128" customWidth="1"/>
    <col min="24" max="24" width="7.7109375" style="112" customWidth="1"/>
    <col min="25" max="25" width="7.140625" style="112" customWidth="1"/>
    <col min="26" max="26" width="6" style="112" customWidth="1"/>
    <col min="27" max="27" width="13.28515625" style="134" hidden="1" customWidth="1"/>
    <col min="28" max="28" width="11.5703125" style="134" customWidth="1"/>
    <col min="29" max="29" width="8.42578125" style="112" customWidth="1"/>
    <col min="30" max="30" width="7.140625" style="112" customWidth="1"/>
    <col min="31" max="31" width="9.140625" style="112" customWidth="1"/>
    <col min="32" max="32" width="12.140625" style="112" customWidth="1"/>
    <col min="33" max="33" width="7.85546875" style="112" customWidth="1"/>
    <col min="34" max="35" width="7" style="112" customWidth="1"/>
    <col min="36" max="36" width="4.28515625" style="112" customWidth="1"/>
    <col min="37" max="37" width="10.28515625" style="112"/>
    <col min="38" max="16384" width="10.28515625" style="113"/>
  </cols>
  <sheetData>
    <row r="1" spans="1:38" s="68" customFormat="1" ht="53.25" customHeight="1" x14ac:dyDescent="0.25">
      <c r="D1" s="422" t="s">
        <v>90</v>
      </c>
      <c r="E1" s="422"/>
      <c r="F1" s="422"/>
      <c r="G1" s="422"/>
      <c r="H1" s="422"/>
      <c r="I1" s="422"/>
      <c r="J1" s="422"/>
      <c r="K1" s="422"/>
      <c r="L1" s="422"/>
      <c r="M1" s="422"/>
      <c r="N1" s="422"/>
      <c r="O1" s="422"/>
      <c r="P1" s="422"/>
      <c r="Q1" s="422"/>
      <c r="R1" s="422"/>
      <c r="S1" s="422"/>
      <c r="T1" s="422"/>
      <c r="U1" s="422"/>
      <c r="V1" s="422"/>
      <c r="W1" s="422"/>
      <c r="X1" s="422"/>
      <c r="Y1" s="422"/>
      <c r="Z1" s="422"/>
      <c r="AA1" s="422"/>
      <c r="AB1" s="422"/>
      <c r="AC1" s="412"/>
      <c r="AD1" s="412"/>
      <c r="AE1" s="412"/>
      <c r="AF1" s="408" t="s">
        <v>1035</v>
      </c>
      <c r="AG1" s="412"/>
      <c r="AH1" s="412"/>
      <c r="AI1" s="412"/>
      <c r="AJ1" s="69"/>
      <c r="AK1" s="70"/>
      <c r="AL1" s="71"/>
    </row>
    <row r="2" spans="1:38" s="68" customFormat="1" ht="36" customHeight="1" x14ac:dyDescent="0.25">
      <c r="A2" s="425" t="s">
        <v>91</v>
      </c>
      <c r="B2" s="425"/>
      <c r="C2" s="425"/>
      <c r="D2" s="425"/>
      <c r="E2" s="425"/>
      <c r="G2" s="72"/>
      <c r="H2" s="72"/>
      <c r="X2" s="425"/>
      <c r="Y2" s="425"/>
      <c r="Z2" s="425"/>
      <c r="AA2" s="73"/>
      <c r="AB2" s="73"/>
      <c r="AD2" s="425" t="s">
        <v>0</v>
      </c>
      <c r="AE2" s="425"/>
      <c r="AF2" s="425"/>
      <c r="AG2" s="425"/>
      <c r="AH2" s="425"/>
      <c r="AI2" s="425"/>
      <c r="AK2" s="70"/>
      <c r="AL2" s="71"/>
    </row>
    <row r="3" spans="1:38" s="75" customFormat="1" ht="30.75" customHeight="1" x14ac:dyDescent="0.25">
      <c r="A3" s="424" t="s">
        <v>92</v>
      </c>
      <c r="B3" s="424" t="s">
        <v>93</v>
      </c>
      <c r="C3" s="423" t="s">
        <v>94</v>
      </c>
      <c r="D3" s="424" t="s">
        <v>95</v>
      </c>
      <c r="E3" s="423" t="s">
        <v>3</v>
      </c>
      <c r="F3" s="423" t="s">
        <v>4</v>
      </c>
      <c r="G3" s="423" t="s">
        <v>96</v>
      </c>
      <c r="H3" s="423" t="s">
        <v>97</v>
      </c>
      <c r="I3" s="424" t="s">
        <v>7</v>
      </c>
      <c r="J3" s="424"/>
      <c r="K3" s="424"/>
      <c r="L3" s="424"/>
      <c r="M3" s="424"/>
      <c r="N3" s="424"/>
      <c r="O3" s="424" t="s">
        <v>8</v>
      </c>
      <c r="P3" s="424"/>
      <c r="Q3" s="424"/>
      <c r="R3" s="424"/>
      <c r="S3" s="424"/>
      <c r="T3" s="424"/>
      <c r="U3" s="424"/>
      <c r="V3" s="424" t="s">
        <v>98</v>
      </c>
      <c r="W3" s="424" t="s">
        <v>99</v>
      </c>
      <c r="X3" s="424"/>
      <c r="Y3" s="424"/>
      <c r="Z3" s="424"/>
      <c r="AA3" s="74" t="s">
        <v>10</v>
      </c>
      <c r="AB3" s="424" t="s">
        <v>100</v>
      </c>
      <c r="AC3" s="424"/>
      <c r="AD3" s="424"/>
      <c r="AE3" s="424"/>
      <c r="AF3" s="424" t="s">
        <v>101</v>
      </c>
      <c r="AG3" s="424"/>
      <c r="AH3" s="424"/>
      <c r="AI3" s="424"/>
      <c r="AJ3" s="426" t="s">
        <v>12</v>
      </c>
      <c r="AK3" s="70"/>
      <c r="AL3" s="71"/>
    </row>
    <row r="4" spans="1:38" s="75" customFormat="1" x14ac:dyDescent="0.25">
      <c r="A4" s="424"/>
      <c r="B4" s="424"/>
      <c r="C4" s="423"/>
      <c r="D4" s="424"/>
      <c r="E4" s="423"/>
      <c r="F4" s="423"/>
      <c r="G4" s="423"/>
      <c r="H4" s="423"/>
      <c r="I4" s="424"/>
      <c r="J4" s="424"/>
      <c r="K4" s="424"/>
      <c r="L4" s="424"/>
      <c r="M4" s="424"/>
      <c r="N4" s="424"/>
      <c r="O4" s="424" t="s">
        <v>19</v>
      </c>
      <c r="P4" s="74"/>
      <c r="Q4" s="74"/>
      <c r="R4" s="424"/>
      <c r="S4" s="424"/>
      <c r="T4" s="424"/>
      <c r="U4" s="424"/>
      <c r="V4" s="424"/>
      <c r="W4" s="424"/>
      <c r="X4" s="424"/>
      <c r="Y4" s="424"/>
      <c r="Z4" s="424"/>
      <c r="AA4" s="74"/>
      <c r="AB4" s="74"/>
      <c r="AC4" s="424"/>
      <c r="AD4" s="424"/>
      <c r="AE4" s="424"/>
      <c r="AF4" s="74"/>
      <c r="AG4" s="74"/>
      <c r="AH4" s="74"/>
      <c r="AI4" s="74"/>
      <c r="AJ4" s="427"/>
      <c r="AK4" s="70"/>
      <c r="AL4" s="71"/>
    </row>
    <row r="5" spans="1:38" s="75" customFormat="1" ht="67.5" x14ac:dyDescent="0.25">
      <c r="A5" s="424"/>
      <c r="B5" s="424"/>
      <c r="C5" s="423"/>
      <c r="D5" s="424"/>
      <c r="E5" s="423"/>
      <c r="F5" s="423"/>
      <c r="G5" s="423"/>
      <c r="H5" s="423"/>
      <c r="I5" s="74" t="s">
        <v>102</v>
      </c>
      <c r="J5" s="74" t="s">
        <v>14</v>
      </c>
      <c r="K5" s="74" t="s">
        <v>15</v>
      </c>
      <c r="L5" s="74" t="s">
        <v>16</v>
      </c>
      <c r="M5" s="74" t="s">
        <v>17</v>
      </c>
      <c r="N5" s="74" t="s">
        <v>103</v>
      </c>
      <c r="O5" s="424"/>
      <c r="P5" s="74" t="s">
        <v>20</v>
      </c>
      <c r="Q5" s="74" t="s">
        <v>21</v>
      </c>
      <c r="R5" s="74" t="s">
        <v>22</v>
      </c>
      <c r="S5" s="74" t="s">
        <v>23</v>
      </c>
      <c r="T5" s="74" t="s">
        <v>24</v>
      </c>
      <c r="U5" s="74" t="s">
        <v>25</v>
      </c>
      <c r="V5" s="424"/>
      <c r="W5" s="74" t="s">
        <v>104</v>
      </c>
      <c r="X5" s="74" t="s">
        <v>27</v>
      </c>
      <c r="Y5" s="74" t="s">
        <v>105</v>
      </c>
      <c r="Z5" s="74" t="s">
        <v>29</v>
      </c>
      <c r="AA5" s="76" t="s">
        <v>106</v>
      </c>
      <c r="AB5" s="74" t="s">
        <v>107</v>
      </c>
      <c r="AC5" s="74" t="s">
        <v>31</v>
      </c>
      <c r="AD5" s="74" t="s">
        <v>108</v>
      </c>
      <c r="AE5" s="74" t="s">
        <v>29</v>
      </c>
      <c r="AF5" s="74" t="s">
        <v>30</v>
      </c>
      <c r="AG5" s="74" t="s">
        <v>31</v>
      </c>
      <c r="AH5" s="74" t="s">
        <v>32</v>
      </c>
      <c r="AI5" s="74" t="s">
        <v>29</v>
      </c>
      <c r="AJ5" s="428"/>
      <c r="AK5" s="70"/>
      <c r="AL5" s="71"/>
    </row>
    <row r="6" spans="1:38" s="71" customFormat="1" ht="96" customHeight="1" x14ac:dyDescent="0.25">
      <c r="A6" s="77">
        <v>1</v>
      </c>
      <c r="B6" s="77" t="s">
        <v>109</v>
      </c>
      <c r="C6" s="77" t="s">
        <v>110</v>
      </c>
      <c r="D6" s="77" t="s">
        <v>111</v>
      </c>
      <c r="E6" s="77" t="s">
        <v>112</v>
      </c>
      <c r="F6" s="77" t="s">
        <v>113</v>
      </c>
      <c r="G6" s="77" t="s">
        <v>114</v>
      </c>
      <c r="H6" s="78" t="s">
        <v>115</v>
      </c>
      <c r="I6" s="79">
        <v>17.62</v>
      </c>
      <c r="J6" s="80" t="s">
        <v>72</v>
      </c>
      <c r="K6" s="80" t="s">
        <v>72</v>
      </c>
      <c r="L6" s="80" t="s">
        <v>72</v>
      </c>
      <c r="M6" s="80" t="s">
        <v>72</v>
      </c>
      <c r="N6" s="79">
        <v>17.62</v>
      </c>
      <c r="O6" s="77"/>
      <c r="P6" s="79"/>
      <c r="Q6" s="79">
        <v>17.62</v>
      </c>
      <c r="R6" s="77"/>
      <c r="S6" s="77"/>
      <c r="T6" s="77"/>
      <c r="U6" s="79" t="s">
        <v>116</v>
      </c>
      <c r="V6" s="77">
        <v>0.06</v>
      </c>
      <c r="W6" s="81" t="s">
        <v>72</v>
      </c>
      <c r="X6" s="82"/>
      <c r="Y6" s="83"/>
      <c r="Z6" s="83"/>
      <c r="AA6" s="83"/>
      <c r="AB6" s="77">
        <v>0.27</v>
      </c>
      <c r="AC6" s="83"/>
      <c r="AD6" s="83"/>
      <c r="AE6" s="83"/>
      <c r="AF6" s="84">
        <v>0.33</v>
      </c>
      <c r="AG6" s="83"/>
      <c r="AH6" s="83"/>
      <c r="AI6" s="83"/>
      <c r="AJ6" s="83"/>
      <c r="AK6" s="70"/>
    </row>
    <row r="7" spans="1:38" s="71" customFormat="1" ht="57" x14ac:dyDescent="0.25">
      <c r="A7" s="77">
        <v>2</v>
      </c>
      <c r="B7" s="77" t="s">
        <v>117</v>
      </c>
      <c r="C7" s="77" t="s">
        <v>118</v>
      </c>
      <c r="D7" s="85" t="s">
        <v>86</v>
      </c>
      <c r="E7" s="77" t="s">
        <v>119</v>
      </c>
      <c r="F7" s="77" t="s">
        <v>113</v>
      </c>
      <c r="G7" s="77" t="s">
        <v>120</v>
      </c>
      <c r="H7" s="78" t="s">
        <v>121</v>
      </c>
      <c r="I7" s="79">
        <v>437.7</v>
      </c>
      <c r="J7" s="79">
        <v>13.130999999999998</v>
      </c>
      <c r="K7" s="79">
        <v>43.77</v>
      </c>
      <c r="L7" s="86">
        <v>26.261999999999997</v>
      </c>
      <c r="M7" s="79">
        <v>47.052700000000002</v>
      </c>
      <c r="N7" s="79">
        <v>567.9156999999999</v>
      </c>
      <c r="O7" s="77"/>
      <c r="P7" s="79"/>
      <c r="Q7" s="79">
        <v>415</v>
      </c>
      <c r="R7" s="77"/>
      <c r="S7" s="77"/>
      <c r="T7" s="77"/>
      <c r="U7" s="77" t="s">
        <v>43</v>
      </c>
      <c r="V7" s="77">
        <v>0.12</v>
      </c>
      <c r="W7" s="81" t="s">
        <v>72</v>
      </c>
      <c r="X7" s="79"/>
      <c r="Y7" s="77"/>
      <c r="Z7" s="77"/>
      <c r="AA7" s="77"/>
      <c r="AB7" s="77">
        <v>5.91</v>
      </c>
      <c r="AC7" s="77"/>
      <c r="AD7" s="77"/>
      <c r="AE7" s="77"/>
      <c r="AF7" s="84">
        <v>6.03</v>
      </c>
      <c r="AG7" s="77"/>
      <c r="AH7" s="77"/>
      <c r="AI7" s="77"/>
      <c r="AJ7" s="77"/>
      <c r="AK7" s="70"/>
    </row>
    <row r="8" spans="1:38" s="89" customFormat="1" ht="106.5" customHeight="1" x14ac:dyDescent="0.25">
      <c r="A8" s="431">
        <v>3</v>
      </c>
      <c r="B8" s="77" t="s">
        <v>122</v>
      </c>
      <c r="C8" s="430" t="s">
        <v>123</v>
      </c>
      <c r="D8" s="438" t="s">
        <v>86</v>
      </c>
      <c r="E8" s="439" t="s">
        <v>124</v>
      </c>
      <c r="F8" s="430" t="s">
        <v>113</v>
      </c>
      <c r="G8" s="78" t="s">
        <v>125</v>
      </c>
      <c r="H8" s="78" t="s">
        <v>126</v>
      </c>
      <c r="I8" s="79">
        <v>76.843699999999998</v>
      </c>
      <c r="J8" s="79">
        <v>2.3008999999999999</v>
      </c>
      <c r="K8" s="79">
        <v>8.8249999999999993</v>
      </c>
      <c r="L8" s="86">
        <v>0.61319999999999997</v>
      </c>
      <c r="M8" s="79">
        <v>8.4921999999999986</v>
      </c>
      <c r="N8" s="79">
        <v>97.075000000000003</v>
      </c>
      <c r="O8" s="79"/>
      <c r="P8" s="79"/>
      <c r="Q8" s="79">
        <v>85.36</v>
      </c>
      <c r="R8" s="84"/>
      <c r="S8" s="79"/>
      <c r="T8" s="79"/>
      <c r="U8" s="440" t="s">
        <v>127</v>
      </c>
      <c r="V8" s="430">
        <v>-0.67</v>
      </c>
      <c r="W8" s="81" t="s">
        <v>72</v>
      </c>
      <c r="X8" s="82"/>
      <c r="Y8" s="83"/>
      <c r="Z8" s="83"/>
      <c r="AA8" s="83"/>
      <c r="AB8" s="431">
        <v>4.8</v>
      </c>
      <c r="AC8" s="83"/>
      <c r="AD8" s="83"/>
      <c r="AE8" s="83"/>
      <c r="AF8" s="432">
        <v>4.13</v>
      </c>
      <c r="AG8" s="83"/>
      <c r="AH8" s="83"/>
      <c r="AI8" s="83"/>
      <c r="AJ8" s="83"/>
      <c r="AK8" s="88"/>
    </row>
    <row r="9" spans="1:38" s="89" customFormat="1" ht="106.5" customHeight="1" x14ac:dyDescent="0.25">
      <c r="A9" s="431"/>
      <c r="B9" s="77" t="s">
        <v>128</v>
      </c>
      <c r="C9" s="430"/>
      <c r="D9" s="430"/>
      <c r="E9" s="439"/>
      <c r="F9" s="430"/>
      <c r="G9" s="78" t="s">
        <v>125</v>
      </c>
      <c r="H9" s="78" t="s">
        <v>126</v>
      </c>
      <c r="I9" s="79">
        <v>11.75</v>
      </c>
      <c r="J9" s="79">
        <v>0.35249999999999998</v>
      </c>
      <c r="K9" s="79">
        <v>1.175</v>
      </c>
      <c r="L9" s="86">
        <v>0.70499999999999996</v>
      </c>
      <c r="M9" s="79">
        <v>1.2631000000000001</v>
      </c>
      <c r="N9" s="79">
        <v>15.2456</v>
      </c>
      <c r="O9" s="84"/>
      <c r="P9" s="84"/>
      <c r="Q9" s="79">
        <v>11.4</v>
      </c>
      <c r="R9" s="84"/>
      <c r="S9" s="79"/>
      <c r="T9" s="79"/>
      <c r="U9" s="440"/>
      <c r="V9" s="430"/>
      <c r="W9" s="81" t="s">
        <v>72</v>
      </c>
      <c r="X9" s="82"/>
      <c r="Y9" s="83"/>
      <c r="Z9" s="83"/>
      <c r="AA9" s="83"/>
      <c r="AB9" s="431"/>
      <c r="AC9" s="83"/>
      <c r="AD9" s="83"/>
      <c r="AE9" s="83"/>
      <c r="AF9" s="432"/>
      <c r="AG9" s="83"/>
      <c r="AH9" s="83"/>
      <c r="AI9" s="83"/>
      <c r="AJ9" s="83"/>
      <c r="AK9" s="88"/>
    </row>
    <row r="10" spans="1:38" s="89" customFormat="1" ht="71.25" x14ac:dyDescent="0.25">
      <c r="A10" s="77">
        <v>4</v>
      </c>
      <c r="B10" s="77" t="s">
        <v>129</v>
      </c>
      <c r="C10" s="77" t="s">
        <v>130</v>
      </c>
      <c r="D10" s="90" t="s">
        <v>131</v>
      </c>
      <c r="E10" s="77" t="s">
        <v>132</v>
      </c>
      <c r="F10" s="77" t="s">
        <v>113</v>
      </c>
      <c r="G10" s="77" t="s">
        <v>133</v>
      </c>
      <c r="H10" s="78" t="s">
        <v>134</v>
      </c>
      <c r="I10" s="79">
        <v>130.19166666666669</v>
      </c>
      <c r="J10" s="79">
        <v>3.9057500000000003</v>
      </c>
      <c r="K10" s="79">
        <v>13.019166666666671</v>
      </c>
      <c r="L10" s="86">
        <v>7.8115000000000006</v>
      </c>
      <c r="M10" s="79">
        <v>13.995604166666666</v>
      </c>
      <c r="N10" s="79">
        <v>168.92368750000003</v>
      </c>
      <c r="O10" s="77"/>
      <c r="P10" s="79"/>
      <c r="Q10" s="79">
        <v>31.19</v>
      </c>
      <c r="R10" s="77"/>
      <c r="S10" s="77"/>
      <c r="T10" s="77"/>
      <c r="U10" s="77" t="s">
        <v>43</v>
      </c>
      <c r="V10" s="84">
        <v>0.11</v>
      </c>
      <c r="W10" s="81" t="s">
        <v>72</v>
      </c>
      <c r="X10" s="82"/>
      <c r="Y10" s="83"/>
      <c r="Z10" s="83"/>
      <c r="AA10" s="83"/>
      <c r="AB10" s="83">
        <v>6.99</v>
      </c>
      <c r="AC10" s="83"/>
      <c r="AD10" s="83"/>
      <c r="AE10" s="83"/>
      <c r="AF10" s="84">
        <v>7.1000000000000005</v>
      </c>
      <c r="AG10" s="83"/>
      <c r="AH10" s="83"/>
      <c r="AI10" s="83"/>
      <c r="AJ10" s="83"/>
      <c r="AK10" s="88"/>
    </row>
    <row r="11" spans="1:38" s="71" customFormat="1" ht="63" customHeight="1" x14ac:dyDescent="0.25">
      <c r="A11" s="77">
        <v>5</v>
      </c>
      <c r="B11" s="77" t="s">
        <v>135</v>
      </c>
      <c r="C11" s="77" t="s">
        <v>136</v>
      </c>
      <c r="D11" s="77" t="s">
        <v>137</v>
      </c>
      <c r="E11" s="77" t="s">
        <v>138</v>
      </c>
      <c r="F11" s="77" t="s">
        <v>113</v>
      </c>
      <c r="G11" s="77" t="s">
        <v>139</v>
      </c>
      <c r="H11" s="78" t="s">
        <v>140</v>
      </c>
      <c r="I11" s="79">
        <v>21.92</v>
      </c>
      <c r="J11" s="80" t="s">
        <v>72</v>
      </c>
      <c r="K11" s="80" t="s">
        <v>72</v>
      </c>
      <c r="L11" s="80" t="s">
        <v>72</v>
      </c>
      <c r="M11" s="80" t="s">
        <v>72</v>
      </c>
      <c r="N11" s="79">
        <v>21.92</v>
      </c>
      <c r="O11" s="77"/>
      <c r="P11" s="79"/>
      <c r="Q11" s="79">
        <v>19.72</v>
      </c>
      <c r="R11" s="77"/>
      <c r="S11" s="77"/>
      <c r="T11" s="77"/>
      <c r="U11" s="77" t="s">
        <v>43</v>
      </c>
      <c r="V11" s="84">
        <v>-0.31</v>
      </c>
      <c r="W11" s="81" t="s">
        <v>72</v>
      </c>
      <c r="X11" s="82"/>
      <c r="Y11" s="83"/>
      <c r="Z11" s="83"/>
      <c r="AA11" s="83"/>
      <c r="AB11" s="77">
        <v>2.62</v>
      </c>
      <c r="AC11" s="83"/>
      <c r="AD11" s="83"/>
      <c r="AE11" s="83"/>
      <c r="AF11" s="84">
        <v>2.31</v>
      </c>
      <c r="AG11" s="83"/>
      <c r="AH11" s="83"/>
      <c r="AI11" s="83"/>
      <c r="AJ11" s="83"/>
      <c r="AK11" s="70"/>
    </row>
    <row r="12" spans="1:38" s="89" customFormat="1" ht="61.5" customHeight="1" x14ac:dyDescent="0.25">
      <c r="A12" s="77">
        <v>6</v>
      </c>
      <c r="B12" s="77" t="s">
        <v>141</v>
      </c>
      <c r="C12" s="77" t="s">
        <v>142</v>
      </c>
      <c r="D12" s="90" t="s">
        <v>143</v>
      </c>
      <c r="E12" s="77" t="s">
        <v>144</v>
      </c>
      <c r="F12" s="77" t="s">
        <v>113</v>
      </c>
      <c r="G12" s="77" t="s">
        <v>145</v>
      </c>
      <c r="H12" s="78" t="s">
        <v>146</v>
      </c>
      <c r="I12" s="79">
        <v>12.93</v>
      </c>
      <c r="J12" s="80" t="s">
        <v>72</v>
      </c>
      <c r="K12" s="80" t="s">
        <v>72</v>
      </c>
      <c r="L12" s="80" t="s">
        <v>72</v>
      </c>
      <c r="M12" s="80" t="s">
        <v>72</v>
      </c>
      <c r="N12" s="79">
        <v>12.93</v>
      </c>
      <c r="O12" s="77"/>
      <c r="P12" s="79"/>
      <c r="Q12" s="79">
        <v>11.64</v>
      </c>
      <c r="R12" s="77"/>
      <c r="S12" s="77"/>
      <c r="T12" s="77"/>
      <c r="U12" s="77" t="s">
        <v>147</v>
      </c>
      <c r="V12" s="77">
        <v>0.09</v>
      </c>
      <c r="W12" s="81" t="s">
        <v>72</v>
      </c>
      <c r="X12" s="82"/>
      <c r="Y12" s="83"/>
      <c r="Z12" s="83"/>
      <c r="AA12" s="83"/>
      <c r="AB12" s="91">
        <v>0.02</v>
      </c>
      <c r="AC12" s="83"/>
      <c r="AD12" s="83"/>
      <c r="AE12" s="83"/>
      <c r="AF12" s="84">
        <v>0.11</v>
      </c>
      <c r="AG12" s="83"/>
      <c r="AH12" s="83"/>
      <c r="AI12" s="83"/>
      <c r="AJ12" s="83"/>
      <c r="AK12" s="88"/>
    </row>
    <row r="13" spans="1:38" s="71" customFormat="1" ht="57" x14ac:dyDescent="0.25">
      <c r="A13" s="77">
        <v>7</v>
      </c>
      <c r="B13" s="77" t="s">
        <v>148</v>
      </c>
      <c r="C13" s="77" t="s">
        <v>149</v>
      </c>
      <c r="D13" s="77" t="s">
        <v>150</v>
      </c>
      <c r="E13" s="77" t="s">
        <v>151</v>
      </c>
      <c r="F13" s="77" t="s">
        <v>113</v>
      </c>
      <c r="G13" s="77" t="s">
        <v>152</v>
      </c>
      <c r="H13" s="92" t="s">
        <v>153</v>
      </c>
      <c r="I13" s="79">
        <v>35.51</v>
      </c>
      <c r="J13" s="80" t="s">
        <v>72</v>
      </c>
      <c r="K13" s="80" t="s">
        <v>72</v>
      </c>
      <c r="L13" s="80" t="s">
        <v>72</v>
      </c>
      <c r="M13" s="80" t="s">
        <v>72</v>
      </c>
      <c r="N13" s="79">
        <v>35.51</v>
      </c>
      <c r="O13" s="77"/>
      <c r="P13" s="79"/>
      <c r="Q13" s="79">
        <v>14.79</v>
      </c>
      <c r="R13" s="77"/>
      <c r="S13" s="77"/>
      <c r="T13" s="77"/>
      <c r="U13" s="77" t="s">
        <v>147</v>
      </c>
      <c r="V13" s="77">
        <v>0.13</v>
      </c>
      <c r="W13" s="81" t="s">
        <v>72</v>
      </c>
      <c r="X13" s="82"/>
      <c r="Y13" s="83"/>
      <c r="Z13" s="83"/>
      <c r="AA13" s="83"/>
      <c r="AB13" s="77">
        <v>36.590000000000003</v>
      </c>
      <c r="AC13" s="83"/>
      <c r="AD13" s="83"/>
      <c r="AE13" s="83"/>
      <c r="AF13" s="84">
        <v>36.720000000000006</v>
      </c>
      <c r="AG13" s="83"/>
      <c r="AH13" s="83"/>
      <c r="AI13" s="83"/>
      <c r="AJ13" s="83"/>
      <c r="AK13" s="70"/>
    </row>
    <row r="14" spans="1:38" s="71" customFormat="1" ht="57" x14ac:dyDescent="0.25">
      <c r="A14" s="77">
        <v>8</v>
      </c>
      <c r="B14" s="77" t="s">
        <v>154</v>
      </c>
      <c r="C14" s="77" t="s">
        <v>155</v>
      </c>
      <c r="D14" s="77" t="s">
        <v>156</v>
      </c>
      <c r="E14" s="77" t="s">
        <v>157</v>
      </c>
      <c r="F14" s="77" t="s">
        <v>113</v>
      </c>
      <c r="G14" s="77" t="s">
        <v>158</v>
      </c>
      <c r="H14" s="78" t="s">
        <v>159</v>
      </c>
      <c r="I14" s="84">
        <v>19.946153846153845</v>
      </c>
      <c r="J14" s="79">
        <v>0.59838461538461529</v>
      </c>
      <c r="K14" s="79">
        <v>1.9946153846153845</v>
      </c>
      <c r="L14" s="79">
        <v>1.2466346153846153</v>
      </c>
      <c r="M14" s="79">
        <v>2.1442115384615383</v>
      </c>
      <c r="N14" s="79">
        <v>25.93</v>
      </c>
      <c r="O14" s="77"/>
      <c r="P14" s="77"/>
      <c r="Q14" s="79">
        <v>10.55</v>
      </c>
      <c r="R14" s="77"/>
      <c r="S14" s="77"/>
      <c r="T14" s="77"/>
      <c r="U14" s="77" t="s">
        <v>38</v>
      </c>
      <c r="V14" s="77">
        <v>0</v>
      </c>
      <c r="W14" s="81" t="s">
        <v>72</v>
      </c>
      <c r="X14" s="77"/>
      <c r="Y14" s="77"/>
      <c r="Z14" s="77"/>
      <c r="AA14" s="79"/>
      <c r="AB14" s="77">
        <v>26.91</v>
      </c>
      <c r="AC14" s="79"/>
      <c r="AD14" s="77"/>
      <c r="AE14" s="77"/>
      <c r="AF14" s="84">
        <v>26.91</v>
      </c>
      <c r="AG14" s="77"/>
      <c r="AH14" s="77"/>
      <c r="AI14" s="77"/>
      <c r="AJ14" s="77"/>
    </row>
    <row r="15" spans="1:38" s="71" customFormat="1" ht="57" x14ac:dyDescent="0.25">
      <c r="A15" s="77">
        <v>9</v>
      </c>
      <c r="B15" s="77" t="s">
        <v>160</v>
      </c>
      <c r="C15" s="77" t="s">
        <v>161</v>
      </c>
      <c r="D15" s="77" t="s">
        <v>162</v>
      </c>
      <c r="E15" s="77" t="s">
        <v>163</v>
      </c>
      <c r="F15" s="77" t="s">
        <v>113</v>
      </c>
      <c r="G15" s="77" t="s">
        <v>164</v>
      </c>
      <c r="H15" s="78" t="s">
        <v>165</v>
      </c>
      <c r="I15" s="79">
        <v>74.760000000000005</v>
      </c>
      <c r="J15" s="80" t="s">
        <v>72</v>
      </c>
      <c r="K15" s="80" t="s">
        <v>72</v>
      </c>
      <c r="L15" s="80" t="s">
        <v>72</v>
      </c>
      <c r="M15" s="80" t="s">
        <v>72</v>
      </c>
      <c r="N15" s="79">
        <v>74.760000000000005</v>
      </c>
      <c r="O15" s="77"/>
      <c r="P15" s="79"/>
      <c r="Q15" s="79">
        <v>67.459999999999994</v>
      </c>
      <c r="R15" s="77"/>
      <c r="S15" s="77"/>
      <c r="T15" s="77"/>
      <c r="U15" s="77" t="s">
        <v>43</v>
      </c>
      <c r="V15" s="84">
        <v>0</v>
      </c>
      <c r="W15" s="81" t="s">
        <v>72</v>
      </c>
      <c r="X15" s="82"/>
      <c r="Y15" s="83"/>
      <c r="Z15" s="83"/>
      <c r="AA15" s="83"/>
      <c r="AB15" s="84">
        <v>79.5</v>
      </c>
      <c r="AC15" s="83"/>
      <c r="AD15" s="83"/>
      <c r="AE15" s="83"/>
      <c r="AF15" s="84">
        <v>79.5</v>
      </c>
      <c r="AG15" s="83"/>
      <c r="AH15" s="83"/>
      <c r="AI15" s="83"/>
      <c r="AJ15" s="83"/>
      <c r="AK15" s="70"/>
    </row>
    <row r="16" spans="1:38" s="71" customFormat="1" ht="71.25" x14ac:dyDescent="0.25">
      <c r="A16" s="77">
        <v>10</v>
      </c>
      <c r="B16" s="77" t="s">
        <v>166</v>
      </c>
      <c r="C16" s="77" t="s">
        <v>167</v>
      </c>
      <c r="D16" s="85" t="s">
        <v>86</v>
      </c>
      <c r="E16" s="77" t="s">
        <v>168</v>
      </c>
      <c r="F16" s="77" t="s">
        <v>113</v>
      </c>
      <c r="G16" s="77" t="s">
        <v>169</v>
      </c>
      <c r="H16" s="78" t="s">
        <v>170</v>
      </c>
      <c r="I16" s="79">
        <v>4.47</v>
      </c>
      <c r="J16" s="80" t="s">
        <v>72</v>
      </c>
      <c r="K16" s="80" t="s">
        <v>72</v>
      </c>
      <c r="L16" s="80" t="s">
        <v>72</v>
      </c>
      <c r="M16" s="80" t="s">
        <v>72</v>
      </c>
      <c r="N16" s="79">
        <v>4.47</v>
      </c>
      <c r="O16" s="77"/>
      <c r="P16" s="79"/>
      <c r="Q16" s="79">
        <v>4.47</v>
      </c>
      <c r="R16" s="77"/>
      <c r="S16" s="77"/>
      <c r="T16" s="77"/>
      <c r="U16" s="77" t="s">
        <v>116</v>
      </c>
      <c r="V16" s="84">
        <v>0.02</v>
      </c>
      <c r="W16" s="81" t="s">
        <v>72</v>
      </c>
      <c r="X16" s="82"/>
      <c r="Y16" s="83"/>
      <c r="Z16" s="83"/>
      <c r="AA16" s="83"/>
      <c r="AB16" s="84">
        <v>0.1</v>
      </c>
      <c r="AC16" s="83"/>
      <c r="AD16" s="83"/>
      <c r="AE16" s="83"/>
      <c r="AF16" s="84">
        <v>0.12000000000000001</v>
      </c>
      <c r="AG16" s="83"/>
      <c r="AH16" s="83"/>
      <c r="AI16" s="83"/>
      <c r="AJ16" s="83"/>
      <c r="AK16" s="70"/>
    </row>
    <row r="17" spans="1:37" s="71" customFormat="1" ht="57" x14ac:dyDescent="0.25">
      <c r="A17" s="77">
        <v>11</v>
      </c>
      <c r="B17" s="77" t="s">
        <v>171</v>
      </c>
      <c r="C17" s="77" t="s">
        <v>172</v>
      </c>
      <c r="D17" s="77" t="s">
        <v>173</v>
      </c>
      <c r="E17" s="77" t="s">
        <v>174</v>
      </c>
      <c r="F17" s="77" t="s">
        <v>113</v>
      </c>
      <c r="G17" s="77" t="s">
        <v>175</v>
      </c>
      <c r="H17" s="78" t="s">
        <v>176</v>
      </c>
      <c r="I17" s="79">
        <v>18.55</v>
      </c>
      <c r="J17" s="80" t="s">
        <v>72</v>
      </c>
      <c r="K17" s="80" t="s">
        <v>72</v>
      </c>
      <c r="L17" s="80" t="s">
        <v>72</v>
      </c>
      <c r="M17" s="80" t="s">
        <v>72</v>
      </c>
      <c r="N17" s="79">
        <v>18.55</v>
      </c>
      <c r="O17" s="77"/>
      <c r="P17" s="79"/>
      <c r="Q17" s="79">
        <v>17.850000000000001</v>
      </c>
      <c r="R17" s="77"/>
      <c r="S17" s="77"/>
      <c r="T17" s="77"/>
      <c r="U17" s="77" t="s">
        <v>177</v>
      </c>
      <c r="V17" s="84">
        <v>0.04</v>
      </c>
      <c r="W17" s="81" t="s">
        <v>72</v>
      </c>
      <c r="X17" s="82"/>
      <c r="Y17" s="83"/>
      <c r="Z17" s="83"/>
      <c r="AA17" s="83"/>
      <c r="AB17" s="84">
        <v>0</v>
      </c>
      <c r="AC17" s="83"/>
      <c r="AD17" s="83"/>
      <c r="AE17" s="83"/>
      <c r="AF17" s="84">
        <v>0.04</v>
      </c>
      <c r="AG17" s="83"/>
      <c r="AH17" s="83"/>
      <c r="AI17" s="83"/>
      <c r="AJ17" s="83"/>
      <c r="AK17" s="70"/>
    </row>
    <row r="18" spans="1:37" s="71" customFormat="1" ht="71.25" x14ac:dyDescent="0.25">
      <c r="A18" s="77">
        <v>12</v>
      </c>
      <c r="B18" s="77" t="s">
        <v>178</v>
      </c>
      <c r="C18" s="77" t="s">
        <v>179</v>
      </c>
      <c r="D18" s="77" t="s">
        <v>180</v>
      </c>
      <c r="E18" s="77" t="s">
        <v>181</v>
      </c>
      <c r="F18" s="77" t="s">
        <v>113</v>
      </c>
      <c r="G18" s="78" t="s">
        <v>182</v>
      </c>
      <c r="H18" s="78" t="s">
        <v>183</v>
      </c>
      <c r="I18" s="79">
        <v>13.586199999999998</v>
      </c>
      <c r="J18" s="79">
        <v>0.24382000000000001</v>
      </c>
      <c r="K18" s="79">
        <v>1.47</v>
      </c>
      <c r="L18" s="86">
        <v>1.1999999999999999E-3</v>
      </c>
      <c r="M18" s="79">
        <v>0.86879999999999991</v>
      </c>
      <c r="N18" s="79">
        <v>16.170019999999997</v>
      </c>
      <c r="O18" s="79"/>
      <c r="P18" s="79"/>
      <c r="Q18" s="79">
        <v>12.95</v>
      </c>
      <c r="R18" s="79"/>
      <c r="S18" s="79"/>
      <c r="T18" s="79"/>
      <c r="U18" s="79" t="s">
        <v>43</v>
      </c>
      <c r="V18" s="79">
        <v>0</v>
      </c>
      <c r="W18" s="81" t="s">
        <v>72</v>
      </c>
      <c r="X18" s="77"/>
      <c r="Y18" s="77"/>
      <c r="Z18" s="77"/>
      <c r="AA18" s="93">
        <v>10.97</v>
      </c>
      <c r="AB18" s="77">
        <v>0.87</v>
      </c>
      <c r="AC18" s="77"/>
      <c r="AD18" s="77"/>
      <c r="AE18" s="77"/>
      <c r="AF18" s="84">
        <v>0.87</v>
      </c>
      <c r="AG18" s="77"/>
      <c r="AH18" s="77"/>
      <c r="AI18" s="77"/>
      <c r="AJ18" s="77"/>
      <c r="AK18" s="70"/>
    </row>
    <row r="19" spans="1:37" s="71" customFormat="1" ht="93" customHeight="1" x14ac:dyDescent="0.25">
      <c r="A19" s="77">
        <v>13</v>
      </c>
      <c r="B19" s="77" t="s">
        <v>184</v>
      </c>
      <c r="C19" s="77" t="s">
        <v>185</v>
      </c>
      <c r="D19" s="77" t="s">
        <v>186</v>
      </c>
      <c r="E19" s="77" t="s">
        <v>187</v>
      </c>
      <c r="F19" s="77" t="s">
        <v>113</v>
      </c>
      <c r="G19" s="77" t="s">
        <v>188</v>
      </c>
      <c r="H19" s="78" t="s">
        <v>189</v>
      </c>
      <c r="I19" s="79">
        <v>15.946153846153846</v>
      </c>
      <c r="J19" s="79">
        <v>0.47838461538461535</v>
      </c>
      <c r="K19" s="79">
        <v>1.5946153846153848</v>
      </c>
      <c r="L19" s="86">
        <v>0.9966346153846154</v>
      </c>
      <c r="M19" s="79">
        <v>1.7142115384615384</v>
      </c>
      <c r="N19" s="79">
        <v>20.73</v>
      </c>
      <c r="O19" s="77"/>
      <c r="P19" s="79"/>
      <c r="Q19" s="79">
        <v>19.262699999999999</v>
      </c>
      <c r="R19" s="77"/>
      <c r="S19" s="77"/>
      <c r="T19" s="77"/>
      <c r="U19" s="77" t="s">
        <v>38</v>
      </c>
      <c r="V19" s="77">
        <v>1.07</v>
      </c>
      <c r="W19" s="81">
        <v>2</v>
      </c>
      <c r="X19" s="79"/>
      <c r="Y19" s="79"/>
      <c r="Z19" s="79"/>
      <c r="AA19" s="79"/>
      <c r="AB19" s="77">
        <v>20.11</v>
      </c>
      <c r="AC19" s="79"/>
      <c r="AD19" s="79"/>
      <c r="AE19" s="77"/>
      <c r="AF19" s="84">
        <v>21.18</v>
      </c>
      <c r="AG19" s="79"/>
      <c r="AH19" s="77"/>
      <c r="AI19" s="77"/>
      <c r="AJ19" s="77"/>
      <c r="AK19" s="70"/>
    </row>
    <row r="20" spans="1:37" s="71" customFormat="1" ht="71.25" x14ac:dyDescent="0.25">
      <c r="A20" s="77">
        <v>14</v>
      </c>
      <c r="B20" s="77" t="s">
        <v>190</v>
      </c>
      <c r="C20" s="77" t="s">
        <v>191</v>
      </c>
      <c r="D20" s="94" t="s">
        <v>192</v>
      </c>
      <c r="E20" s="77" t="s">
        <v>193</v>
      </c>
      <c r="F20" s="77" t="s">
        <v>113</v>
      </c>
      <c r="G20" s="77" t="s">
        <v>194</v>
      </c>
      <c r="H20" s="78" t="s">
        <v>195</v>
      </c>
      <c r="I20" s="79">
        <v>18.170000000000002</v>
      </c>
      <c r="J20" s="79">
        <v>0.54510000000000003</v>
      </c>
      <c r="K20" s="79">
        <v>2.1800000000000002</v>
      </c>
      <c r="L20" s="86">
        <v>1.1356250000000001</v>
      </c>
      <c r="M20" s="79">
        <v>1.9532750000000001</v>
      </c>
      <c r="N20" s="79">
        <v>23.984000000000005</v>
      </c>
      <c r="O20" s="77"/>
      <c r="P20" s="79"/>
      <c r="Q20" s="79">
        <v>18.77</v>
      </c>
      <c r="R20" s="77"/>
      <c r="S20" s="77"/>
      <c r="T20" s="77"/>
      <c r="U20" s="77" t="s">
        <v>38</v>
      </c>
      <c r="V20" s="79">
        <v>1.1000000000000001</v>
      </c>
      <c r="W20" s="81" t="s">
        <v>72</v>
      </c>
      <c r="X20" s="79"/>
      <c r="Y20" s="79"/>
      <c r="Z20" s="77"/>
      <c r="AA20" s="93">
        <v>0</v>
      </c>
      <c r="AB20" s="77">
        <v>0.02</v>
      </c>
      <c r="AC20" s="77"/>
      <c r="AD20" s="77"/>
      <c r="AE20" s="77"/>
      <c r="AF20" s="84">
        <v>1.1200000000000001</v>
      </c>
      <c r="AG20" s="77"/>
      <c r="AH20" s="77"/>
      <c r="AI20" s="77"/>
      <c r="AJ20" s="77"/>
      <c r="AK20" s="70"/>
    </row>
    <row r="21" spans="1:37" s="71" customFormat="1" ht="96" customHeight="1" x14ac:dyDescent="0.25">
      <c r="A21" s="77">
        <v>15</v>
      </c>
      <c r="B21" s="77" t="s">
        <v>196</v>
      </c>
      <c r="C21" s="77" t="s">
        <v>197</v>
      </c>
      <c r="D21" s="77" t="s">
        <v>198</v>
      </c>
      <c r="E21" s="77" t="s">
        <v>199</v>
      </c>
      <c r="F21" s="77" t="s">
        <v>113</v>
      </c>
      <c r="G21" s="77" t="s">
        <v>200</v>
      </c>
      <c r="H21" s="78" t="s">
        <v>201</v>
      </c>
      <c r="I21" s="84">
        <v>45.75</v>
      </c>
      <c r="J21" s="79">
        <v>1.37</v>
      </c>
      <c r="K21" s="77">
        <v>5.49</v>
      </c>
      <c r="L21" s="79">
        <v>2.86</v>
      </c>
      <c r="M21" s="79">
        <v>4.92</v>
      </c>
      <c r="N21" s="79">
        <v>60.39</v>
      </c>
      <c r="O21" s="77"/>
      <c r="P21" s="77"/>
      <c r="Q21" s="79">
        <v>62.65</v>
      </c>
      <c r="R21" s="77"/>
      <c r="S21" s="77"/>
      <c r="T21" s="77"/>
      <c r="U21" s="77" t="s">
        <v>43</v>
      </c>
      <c r="V21" s="84">
        <v>0.02</v>
      </c>
      <c r="W21" s="81" t="s">
        <v>72</v>
      </c>
      <c r="X21" s="77"/>
      <c r="Y21" s="77"/>
      <c r="Z21" s="77"/>
      <c r="AA21" s="79"/>
      <c r="AB21" s="77">
        <v>14.339999999999998</v>
      </c>
      <c r="AC21" s="79"/>
      <c r="AD21" s="77"/>
      <c r="AE21" s="77"/>
      <c r="AF21" s="84">
        <v>14.359999999999998</v>
      </c>
      <c r="AG21" s="77"/>
      <c r="AH21" s="77"/>
      <c r="AI21" s="77"/>
      <c r="AJ21" s="77"/>
    </row>
    <row r="22" spans="1:37" s="89" customFormat="1" ht="57" x14ac:dyDescent="0.25">
      <c r="A22" s="77">
        <v>16</v>
      </c>
      <c r="B22" s="77" t="s">
        <v>202</v>
      </c>
      <c r="C22" s="77" t="s">
        <v>203</v>
      </c>
      <c r="D22" s="90" t="s">
        <v>204</v>
      </c>
      <c r="E22" s="77" t="s">
        <v>205</v>
      </c>
      <c r="F22" s="77" t="s">
        <v>113</v>
      </c>
      <c r="G22" s="77" t="s">
        <v>206</v>
      </c>
      <c r="H22" s="78" t="s">
        <v>207</v>
      </c>
      <c r="I22" s="79">
        <v>17.675000000000001</v>
      </c>
      <c r="J22" s="79">
        <v>0.53025</v>
      </c>
      <c r="K22" s="79">
        <v>1.7675000000000001</v>
      </c>
      <c r="L22" s="86">
        <v>1.0605</v>
      </c>
      <c r="M22" s="79">
        <v>1.9000625</v>
      </c>
      <c r="N22" s="79">
        <v>22.9333125</v>
      </c>
      <c r="O22" s="77"/>
      <c r="P22" s="79"/>
      <c r="Q22" s="79">
        <v>17.847000000000001</v>
      </c>
      <c r="R22" s="77"/>
      <c r="S22" s="77"/>
      <c r="T22" s="77"/>
      <c r="U22" s="77" t="s">
        <v>38</v>
      </c>
      <c r="V22" s="77">
        <v>0.02</v>
      </c>
      <c r="W22" s="81" t="s">
        <v>72</v>
      </c>
      <c r="X22" s="82"/>
      <c r="Y22" s="83"/>
      <c r="Z22" s="83"/>
      <c r="AA22" s="83"/>
      <c r="AB22" s="83">
        <v>0.63</v>
      </c>
      <c r="AC22" s="83"/>
      <c r="AD22" s="83"/>
      <c r="AE22" s="83"/>
      <c r="AF22" s="84">
        <v>0.65</v>
      </c>
      <c r="AG22" s="83"/>
      <c r="AH22" s="83"/>
      <c r="AI22" s="83"/>
      <c r="AJ22" s="83"/>
      <c r="AK22" s="88"/>
    </row>
    <row r="23" spans="1:37" s="71" customFormat="1" ht="75" customHeight="1" x14ac:dyDescent="0.25">
      <c r="A23" s="77">
        <v>17</v>
      </c>
      <c r="B23" s="83" t="s">
        <v>208</v>
      </c>
      <c r="C23" s="77" t="s">
        <v>209</v>
      </c>
      <c r="D23" s="83" t="s">
        <v>156</v>
      </c>
      <c r="E23" s="77" t="s">
        <v>210</v>
      </c>
      <c r="F23" s="83" t="s">
        <v>113</v>
      </c>
      <c r="G23" s="83" t="s">
        <v>211</v>
      </c>
      <c r="H23" s="95" t="s">
        <v>212</v>
      </c>
      <c r="I23" s="91">
        <v>18.468800000000002</v>
      </c>
      <c r="J23" s="82">
        <v>0.25459999999999999</v>
      </c>
      <c r="K23" s="82">
        <v>1.97</v>
      </c>
      <c r="L23" s="82">
        <v>6.4399999999999999E-2</v>
      </c>
      <c r="M23" s="82">
        <v>0.91220000000000001</v>
      </c>
      <c r="N23" s="82">
        <v>21.669999999999998</v>
      </c>
      <c r="O23" s="83"/>
      <c r="P23" s="83"/>
      <c r="Q23" s="82">
        <v>17.73</v>
      </c>
      <c r="R23" s="83"/>
      <c r="S23" s="83"/>
      <c r="T23" s="83"/>
      <c r="U23" s="83" t="s">
        <v>38</v>
      </c>
      <c r="V23" s="77">
        <v>0.19</v>
      </c>
      <c r="W23" s="81" t="s">
        <v>72</v>
      </c>
      <c r="X23" s="83"/>
      <c r="Y23" s="83"/>
      <c r="Z23" s="83"/>
      <c r="AA23" s="82"/>
      <c r="AB23" s="77">
        <v>15.74</v>
      </c>
      <c r="AC23" s="82"/>
      <c r="AD23" s="83"/>
      <c r="AE23" s="83"/>
      <c r="AF23" s="84">
        <v>15.93</v>
      </c>
      <c r="AG23" s="83"/>
      <c r="AH23" s="83"/>
      <c r="AI23" s="83"/>
      <c r="AJ23" s="83"/>
    </row>
    <row r="24" spans="1:37" s="71" customFormat="1" ht="57" x14ac:dyDescent="0.25">
      <c r="A24" s="77">
        <v>18</v>
      </c>
      <c r="B24" s="83" t="s">
        <v>213</v>
      </c>
      <c r="C24" s="77" t="s">
        <v>214</v>
      </c>
      <c r="D24" s="83" t="s">
        <v>215</v>
      </c>
      <c r="E24" s="77" t="s">
        <v>216</v>
      </c>
      <c r="F24" s="77" t="s">
        <v>113</v>
      </c>
      <c r="G24" s="83" t="s">
        <v>217</v>
      </c>
      <c r="H24" s="95" t="s">
        <v>218</v>
      </c>
      <c r="I24" s="91">
        <v>40</v>
      </c>
      <c r="J24" s="82">
        <v>1.2</v>
      </c>
      <c r="K24" s="82">
        <v>3.5999999999999996</v>
      </c>
      <c r="L24" s="82">
        <v>11.200000000000001</v>
      </c>
      <c r="M24" s="82">
        <v>4.3</v>
      </c>
      <c r="N24" s="82">
        <v>60.300000000000004</v>
      </c>
      <c r="O24" s="83"/>
      <c r="P24" s="83"/>
      <c r="Q24" s="82">
        <v>54.27</v>
      </c>
      <c r="R24" s="83"/>
      <c r="S24" s="83"/>
      <c r="T24" s="83"/>
      <c r="U24" s="83" t="s">
        <v>38</v>
      </c>
      <c r="V24" s="77">
        <v>0.04</v>
      </c>
      <c r="W24" s="81" t="s">
        <v>72</v>
      </c>
      <c r="X24" s="83"/>
      <c r="Y24" s="83"/>
      <c r="Z24" s="83"/>
      <c r="AA24" s="82"/>
      <c r="AB24" s="77">
        <v>0.05</v>
      </c>
      <c r="AC24" s="82"/>
      <c r="AD24" s="83"/>
      <c r="AE24" s="83"/>
      <c r="AF24" s="84">
        <v>0.09</v>
      </c>
      <c r="AG24" s="83"/>
      <c r="AH24" s="83"/>
      <c r="AI24" s="83"/>
      <c r="AJ24" s="83"/>
    </row>
    <row r="25" spans="1:37" s="71" customFormat="1" ht="57" x14ac:dyDescent="0.25">
      <c r="A25" s="77">
        <v>19</v>
      </c>
      <c r="B25" s="83" t="s">
        <v>213</v>
      </c>
      <c r="C25" s="77" t="s">
        <v>219</v>
      </c>
      <c r="D25" s="96" t="s">
        <v>86</v>
      </c>
      <c r="E25" s="77" t="s">
        <v>220</v>
      </c>
      <c r="F25" s="77" t="s">
        <v>113</v>
      </c>
      <c r="G25" s="83" t="s">
        <v>221</v>
      </c>
      <c r="H25" s="95" t="s">
        <v>222</v>
      </c>
      <c r="I25" s="91">
        <v>20.14</v>
      </c>
      <c r="J25" s="97" t="s">
        <v>86</v>
      </c>
      <c r="K25" s="97" t="s">
        <v>86</v>
      </c>
      <c r="L25" s="97" t="s">
        <v>86</v>
      </c>
      <c r="M25" s="97" t="s">
        <v>86</v>
      </c>
      <c r="N25" s="82">
        <v>20.14</v>
      </c>
      <c r="O25" s="83"/>
      <c r="P25" s="83"/>
      <c r="Q25" s="82">
        <v>19.71</v>
      </c>
      <c r="R25" s="83"/>
      <c r="S25" s="83"/>
      <c r="T25" s="83"/>
      <c r="U25" s="83" t="s">
        <v>43</v>
      </c>
      <c r="V25" s="84">
        <v>0</v>
      </c>
      <c r="W25" s="81"/>
      <c r="X25" s="83"/>
      <c r="Y25" s="83"/>
      <c r="Z25" s="83"/>
      <c r="AA25" s="82"/>
      <c r="AB25" s="84">
        <v>0</v>
      </c>
      <c r="AC25" s="82"/>
      <c r="AD25" s="83"/>
      <c r="AE25" s="83"/>
      <c r="AF25" s="84">
        <v>0</v>
      </c>
      <c r="AG25" s="83"/>
      <c r="AH25" s="83"/>
      <c r="AI25" s="83"/>
      <c r="AJ25" s="83"/>
    </row>
    <row r="26" spans="1:37" s="71" customFormat="1" ht="114" x14ac:dyDescent="0.25">
      <c r="A26" s="77">
        <v>20</v>
      </c>
      <c r="B26" s="83" t="s">
        <v>223</v>
      </c>
      <c r="C26" s="77" t="s">
        <v>224</v>
      </c>
      <c r="D26" s="77" t="s">
        <v>156</v>
      </c>
      <c r="E26" s="77" t="s">
        <v>225</v>
      </c>
      <c r="F26" s="77" t="s">
        <v>113</v>
      </c>
      <c r="G26" s="83" t="s">
        <v>226</v>
      </c>
      <c r="H26" s="95" t="s">
        <v>227</v>
      </c>
      <c r="I26" s="91">
        <v>7.6</v>
      </c>
      <c r="J26" s="82">
        <v>0.22799999999999998</v>
      </c>
      <c r="K26" s="82">
        <v>0.68399999999999994</v>
      </c>
      <c r="L26" s="82">
        <v>2.1280000000000001</v>
      </c>
      <c r="M26" s="82">
        <v>0.81699999999999995</v>
      </c>
      <c r="N26" s="82">
        <v>11.456999999999999</v>
      </c>
      <c r="O26" s="83"/>
      <c r="P26" s="83"/>
      <c r="Q26" s="82">
        <v>4.4000000000000004</v>
      </c>
      <c r="R26" s="83"/>
      <c r="S26" s="83"/>
      <c r="T26" s="83"/>
      <c r="U26" s="83" t="s">
        <v>38</v>
      </c>
      <c r="V26" s="77">
        <v>0.24</v>
      </c>
      <c r="W26" s="81" t="s">
        <v>72</v>
      </c>
      <c r="X26" s="83"/>
      <c r="Y26" s="83"/>
      <c r="Z26" s="83"/>
      <c r="AA26" s="82"/>
      <c r="AB26" s="77">
        <v>0.42</v>
      </c>
      <c r="AC26" s="82"/>
      <c r="AD26" s="83"/>
      <c r="AE26" s="83"/>
      <c r="AF26" s="84">
        <v>0.65999999999999992</v>
      </c>
      <c r="AG26" s="83"/>
      <c r="AH26" s="83"/>
      <c r="AI26" s="83"/>
      <c r="AJ26" s="83"/>
    </row>
    <row r="27" spans="1:37" s="71" customFormat="1" ht="71.25" x14ac:dyDescent="0.25">
      <c r="A27" s="77">
        <v>21</v>
      </c>
      <c r="B27" s="77" t="s">
        <v>228</v>
      </c>
      <c r="C27" s="77" t="s">
        <v>229</v>
      </c>
      <c r="D27" s="77" t="s">
        <v>156</v>
      </c>
      <c r="E27" s="77" t="s">
        <v>230</v>
      </c>
      <c r="F27" s="77" t="s">
        <v>113</v>
      </c>
      <c r="G27" s="77" t="s">
        <v>231</v>
      </c>
      <c r="H27" s="78" t="s">
        <v>232</v>
      </c>
      <c r="I27" s="79">
        <v>4.18</v>
      </c>
      <c r="J27" s="80" t="s">
        <v>72</v>
      </c>
      <c r="K27" s="80" t="s">
        <v>72</v>
      </c>
      <c r="L27" s="80" t="s">
        <v>72</v>
      </c>
      <c r="M27" s="80" t="s">
        <v>72</v>
      </c>
      <c r="N27" s="79">
        <v>4.18</v>
      </c>
      <c r="O27" s="77"/>
      <c r="P27" s="79"/>
      <c r="Q27" s="79">
        <v>7.54</v>
      </c>
      <c r="R27" s="77"/>
      <c r="S27" s="77"/>
      <c r="T27" s="77"/>
      <c r="U27" s="77" t="s">
        <v>38</v>
      </c>
      <c r="V27" s="84">
        <v>0.17</v>
      </c>
      <c r="W27" s="81" t="s">
        <v>72</v>
      </c>
      <c r="X27" s="82"/>
      <c r="Y27" s="83"/>
      <c r="Z27" s="83"/>
      <c r="AA27" s="83"/>
      <c r="AB27" s="77">
        <v>4.6100000000000003</v>
      </c>
      <c r="AC27" s="83"/>
      <c r="AD27" s="83"/>
      <c r="AE27" s="83"/>
      <c r="AF27" s="84">
        <v>4.78</v>
      </c>
      <c r="AG27" s="83"/>
      <c r="AH27" s="83"/>
      <c r="AI27" s="83"/>
      <c r="AJ27" s="83"/>
      <c r="AK27" s="70"/>
    </row>
    <row r="28" spans="1:37" s="89" customFormat="1" ht="75" customHeight="1" x14ac:dyDescent="0.25">
      <c r="A28" s="77">
        <v>22</v>
      </c>
      <c r="B28" s="83" t="s">
        <v>233</v>
      </c>
      <c r="C28" s="77" t="s">
        <v>234</v>
      </c>
      <c r="D28" s="83" t="s">
        <v>235</v>
      </c>
      <c r="E28" s="83" t="s">
        <v>236</v>
      </c>
      <c r="F28" s="83" t="s">
        <v>113</v>
      </c>
      <c r="G28" s="83" t="s">
        <v>237</v>
      </c>
      <c r="H28" s="95" t="s">
        <v>238</v>
      </c>
      <c r="I28" s="83">
        <v>9.0860000000000003</v>
      </c>
      <c r="J28" s="82">
        <v>4.6199999999999998E-2</v>
      </c>
      <c r="K28" s="82">
        <v>0.93099999999999994</v>
      </c>
      <c r="L28" s="82">
        <v>1.1999999999999999E-3</v>
      </c>
      <c r="M28" s="82">
        <v>0.17660000000000001</v>
      </c>
      <c r="N28" s="82">
        <v>10.241000000000001</v>
      </c>
      <c r="O28" s="83"/>
      <c r="P28" s="83"/>
      <c r="Q28" s="82">
        <v>9.2200000000000006</v>
      </c>
      <c r="R28" s="83"/>
      <c r="S28" s="83"/>
      <c r="T28" s="83"/>
      <c r="U28" s="83" t="s">
        <v>239</v>
      </c>
      <c r="V28" s="91">
        <v>1.84</v>
      </c>
      <c r="W28" s="81">
        <v>2.5</v>
      </c>
      <c r="X28" s="83"/>
      <c r="Y28" s="83"/>
      <c r="Z28" s="83"/>
      <c r="AA28" s="82"/>
      <c r="AB28" s="83">
        <v>8.67</v>
      </c>
      <c r="AC28" s="82"/>
      <c r="AD28" s="83"/>
      <c r="AE28" s="83"/>
      <c r="AF28" s="84">
        <v>10.51</v>
      </c>
      <c r="AG28" s="83"/>
      <c r="AH28" s="83"/>
      <c r="AI28" s="83"/>
      <c r="AJ28" s="83"/>
      <c r="AK28" s="88"/>
    </row>
    <row r="29" spans="1:37" s="89" customFormat="1" ht="85.5" x14ac:dyDescent="0.25">
      <c r="A29" s="77">
        <v>23</v>
      </c>
      <c r="B29" s="77" t="s">
        <v>240</v>
      </c>
      <c r="C29" s="77" t="s">
        <v>241</v>
      </c>
      <c r="D29" s="77" t="s">
        <v>242</v>
      </c>
      <c r="E29" s="77" t="s">
        <v>243</v>
      </c>
      <c r="F29" s="77" t="s">
        <v>113</v>
      </c>
      <c r="G29" s="78" t="s">
        <v>244</v>
      </c>
      <c r="H29" s="78" t="s">
        <v>245</v>
      </c>
      <c r="I29" s="79">
        <v>52.671499999999995</v>
      </c>
      <c r="J29" s="79">
        <v>0.75870000000000004</v>
      </c>
      <c r="K29" s="79">
        <v>5.79</v>
      </c>
      <c r="L29" s="86">
        <v>1.7014999999999998</v>
      </c>
      <c r="M29" s="79">
        <v>2.7683</v>
      </c>
      <c r="N29" s="79">
        <v>63.69</v>
      </c>
      <c r="O29" s="79"/>
      <c r="P29" s="79"/>
      <c r="Q29" s="79">
        <v>33.864000000000004</v>
      </c>
      <c r="R29" s="84"/>
      <c r="S29" s="79"/>
      <c r="T29" s="79"/>
      <c r="U29" s="79" t="s">
        <v>43</v>
      </c>
      <c r="V29" s="84">
        <v>0</v>
      </c>
      <c r="W29" s="81" t="s">
        <v>72</v>
      </c>
      <c r="X29" s="82"/>
      <c r="Y29" s="83"/>
      <c r="Z29" s="83"/>
      <c r="AA29" s="83"/>
      <c r="AB29" s="83">
        <v>0.26</v>
      </c>
      <c r="AC29" s="83"/>
      <c r="AD29" s="83"/>
      <c r="AE29" s="83"/>
      <c r="AF29" s="84">
        <v>0.26</v>
      </c>
      <c r="AG29" s="83"/>
      <c r="AH29" s="83"/>
      <c r="AI29" s="83"/>
      <c r="AJ29" s="83"/>
      <c r="AK29" s="88"/>
    </row>
    <row r="30" spans="1:37" s="71" customFormat="1" ht="85.5" x14ac:dyDescent="0.25">
      <c r="A30" s="77">
        <v>24</v>
      </c>
      <c r="B30" s="77" t="s">
        <v>246</v>
      </c>
      <c r="C30" s="77" t="s">
        <v>247</v>
      </c>
      <c r="D30" s="77" t="s">
        <v>248</v>
      </c>
      <c r="E30" s="77" t="s">
        <v>249</v>
      </c>
      <c r="F30" s="77" t="s">
        <v>113</v>
      </c>
      <c r="G30" s="77" t="s">
        <v>250</v>
      </c>
      <c r="H30" s="78" t="s">
        <v>251</v>
      </c>
      <c r="I30" s="79">
        <v>78.33</v>
      </c>
      <c r="J30" s="80" t="s">
        <v>72</v>
      </c>
      <c r="K30" s="80" t="s">
        <v>72</v>
      </c>
      <c r="L30" s="80" t="s">
        <v>72</v>
      </c>
      <c r="M30" s="80" t="s">
        <v>72</v>
      </c>
      <c r="N30" s="79">
        <v>78.33</v>
      </c>
      <c r="O30" s="77"/>
      <c r="P30" s="79"/>
      <c r="Q30" s="79">
        <v>68.900000000000006</v>
      </c>
      <c r="R30" s="77"/>
      <c r="S30" s="77"/>
      <c r="T30" s="77"/>
      <c r="U30" s="77" t="s">
        <v>38</v>
      </c>
      <c r="V30" s="84">
        <v>0.26</v>
      </c>
      <c r="W30" s="81" t="s">
        <v>72</v>
      </c>
      <c r="X30" s="82"/>
      <c r="Y30" s="83"/>
      <c r="Z30" s="83"/>
      <c r="AA30" s="83"/>
      <c r="AB30" s="77">
        <v>25.38</v>
      </c>
      <c r="AC30" s="83"/>
      <c r="AD30" s="83"/>
      <c r="AE30" s="83"/>
      <c r="AF30" s="84">
        <v>25.64</v>
      </c>
      <c r="AG30" s="83"/>
      <c r="AH30" s="83"/>
      <c r="AI30" s="83"/>
      <c r="AJ30" s="83"/>
      <c r="AK30" s="70"/>
    </row>
    <row r="31" spans="1:37" s="89" customFormat="1" ht="75" customHeight="1" x14ac:dyDescent="0.25">
      <c r="A31" s="77">
        <v>25</v>
      </c>
      <c r="B31" s="83" t="s">
        <v>252</v>
      </c>
      <c r="C31" s="77" t="s">
        <v>253</v>
      </c>
      <c r="D31" s="83" t="s">
        <v>254</v>
      </c>
      <c r="E31" s="83" t="s">
        <v>255</v>
      </c>
      <c r="F31" s="83" t="s">
        <v>113</v>
      </c>
      <c r="G31" s="95" t="s">
        <v>256</v>
      </c>
      <c r="H31" s="95" t="s">
        <v>257</v>
      </c>
      <c r="I31" s="91">
        <v>56.808799999999998</v>
      </c>
      <c r="J31" s="82">
        <v>2.1343000000000001</v>
      </c>
      <c r="K31" s="82">
        <v>6.34</v>
      </c>
      <c r="L31" s="82">
        <v>4.3280000000000006E-2</v>
      </c>
      <c r="M31" s="82">
        <v>4.4135999999999997</v>
      </c>
      <c r="N31" s="82">
        <v>69.739980000000003</v>
      </c>
      <c r="O31" s="83"/>
      <c r="P31" s="83"/>
      <c r="Q31" s="80" t="s">
        <v>72</v>
      </c>
      <c r="R31" s="83"/>
      <c r="S31" s="83"/>
      <c r="T31" s="83"/>
      <c r="U31" s="83" t="s">
        <v>239</v>
      </c>
      <c r="V31" s="84">
        <v>0.15</v>
      </c>
      <c r="W31" s="81" t="s">
        <v>72</v>
      </c>
      <c r="X31" s="83"/>
      <c r="Y31" s="83"/>
      <c r="Z31" s="83"/>
      <c r="AA31" s="82"/>
      <c r="AB31" s="83">
        <v>27.85</v>
      </c>
      <c r="AC31" s="82"/>
      <c r="AD31" s="83"/>
      <c r="AE31" s="83"/>
      <c r="AF31" s="84">
        <v>28</v>
      </c>
      <c r="AG31" s="83"/>
      <c r="AH31" s="83"/>
      <c r="AI31" s="83"/>
      <c r="AJ31" s="83"/>
      <c r="AK31" s="88"/>
    </row>
    <row r="32" spans="1:37" s="89" customFormat="1" ht="78.75" customHeight="1" x14ac:dyDescent="0.25">
      <c r="A32" s="77">
        <v>26</v>
      </c>
      <c r="B32" s="77" t="s">
        <v>258</v>
      </c>
      <c r="C32" s="77" t="s">
        <v>259</v>
      </c>
      <c r="D32" s="77" t="s">
        <v>260</v>
      </c>
      <c r="E32" s="77" t="s">
        <v>261</v>
      </c>
      <c r="F32" s="77" t="s">
        <v>113</v>
      </c>
      <c r="G32" s="78" t="s">
        <v>262</v>
      </c>
      <c r="H32" s="78" t="s">
        <v>263</v>
      </c>
      <c r="I32" s="79">
        <v>35.960900000000002</v>
      </c>
      <c r="J32" s="79">
        <v>0.43359999999999999</v>
      </c>
      <c r="K32" s="79">
        <v>4.0310000000000006</v>
      </c>
      <c r="L32" s="86">
        <v>2.3413000000000004</v>
      </c>
      <c r="M32" s="79">
        <v>1.5742000000000003</v>
      </c>
      <c r="N32" s="79">
        <v>44.341000000000001</v>
      </c>
      <c r="O32" s="83"/>
      <c r="P32" s="83"/>
      <c r="Q32" s="79">
        <v>32.348800000000004</v>
      </c>
      <c r="R32" s="83"/>
      <c r="S32" s="83"/>
      <c r="T32" s="83"/>
      <c r="U32" s="79" t="s">
        <v>38</v>
      </c>
      <c r="V32" s="84">
        <v>0</v>
      </c>
      <c r="W32" s="81"/>
      <c r="X32" s="83"/>
      <c r="Y32" s="83"/>
      <c r="Z32" s="83"/>
      <c r="AA32" s="82"/>
      <c r="AB32" s="83">
        <v>1.23</v>
      </c>
      <c r="AC32" s="82"/>
      <c r="AD32" s="83"/>
      <c r="AE32" s="83"/>
      <c r="AF32" s="84">
        <v>1.23</v>
      </c>
      <c r="AG32" s="83"/>
      <c r="AH32" s="83"/>
      <c r="AI32" s="83"/>
      <c r="AJ32" s="83"/>
      <c r="AK32" s="88"/>
    </row>
    <row r="33" spans="1:37" s="89" customFormat="1" ht="79.5" customHeight="1" x14ac:dyDescent="0.25">
      <c r="A33" s="77">
        <v>27</v>
      </c>
      <c r="B33" s="77" t="s">
        <v>264</v>
      </c>
      <c r="C33" s="77" t="s">
        <v>265</v>
      </c>
      <c r="D33" s="77" t="s">
        <v>266</v>
      </c>
      <c r="E33" s="77" t="s">
        <v>267</v>
      </c>
      <c r="F33" s="77" t="s">
        <v>113</v>
      </c>
      <c r="G33" s="78" t="s">
        <v>268</v>
      </c>
      <c r="H33" s="78" t="s">
        <v>269</v>
      </c>
      <c r="I33" s="79">
        <v>19.918199999999999</v>
      </c>
      <c r="J33" s="79">
        <v>0.3337</v>
      </c>
      <c r="K33" s="79">
        <v>1.8946000000000001</v>
      </c>
      <c r="L33" s="79">
        <v>8.2699999999999996E-2</v>
      </c>
      <c r="M33" s="79">
        <v>1.1954</v>
      </c>
      <c r="N33" s="79">
        <v>23.424599999999998</v>
      </c>
      <c r="O33" s="79"/>
      <c r="P33" s="79"/>
      <c r="Q33" s="79">
        <v>21.53</v>
      </c>
      <c r="R33" s="84"/>
      <c r="S33" s="79"/>
      <c r="T33" s="79"/>
      <c r="U33" s="79" t="s">
        <v>38</v>
      </c>
      <c r="V33" s="84">
        <v>0.47</v>
      </c>
      <c r="W33" s="81" t="s">
        <v>72</v>
      </c>
      <c r="X33" s="82"/>
      <c r="Y33" s="83"/>
      <c r="Z33" s="83"/>
      <c r="AA33" s="83"/>
      <c r="AB33" s="83">
        <v>1.1100000000000001</v>
      </c>
      <c r="AC33" s="83"/>
      <c r="AD33" s="83"/>
      <c r="AE33" s="83"/>
      <c r="AF33" s="84">
        <v>1.58</v>
      </c>
      <c r="AG33" s="83"/>
      <c r="AH33" s="83"/>
      <c r="AI33" s="83"/>
      <c r="AJ33" s="83"/>
      <c r="AK33" s="88"/>
    </row>
    <row r="34" spans="1:37" s="89" customFormat="1" ht="77.25" customHeight="1" x14ac:dyDescent="0.25">
      <c r="A34" s="77">
        <v>28</v>
      </c>
      <c r="B34" s="83" t="s">
        <v>270</v>
      </c>
      <c r="C34" s="77" t="s">
        <v>271</v>
      </c>
      <c r="D34" s="83" t="s">
        <v>272</v>
      </c>
      <c r="E34" s="77" t="s">
        <v>273</v>
      </c>
      <c r="F34" s="83" t="s">
        <v>113</v>
      </c>
      <c r="G34" s="95" t="s">
        <v>274</v>
      </c>
      <c r="H34" s="95" t="s">
        <v>275</v>
      </c>
      <c r="I34" s="91">
        <v>21.440450000000002</v>
      </c>
      <c r="J34" s="82">
        <v>0.27755000000000002</v>
      </c>
      <c r="K34" s="82">
        <v>2.2749999999999999</v>
      </c>
      <c r="L34" s="82">
        <v>2.3999999999999998E-3</v>
      </c>
      <c r="M34" s="82">
        <v>1.0295999999999998</v>
      </c>
      <c r="N34" s="82">
        <v>25.025000000000002</v>
      </c>
      <c r="O34" s="82"/>
      <c r="P34" s="82"/>
      <c r="Q34" s="82">
        <v>20.0578</v>
      </c>
      <c r="R34" s="91"/>
      <c r="S34" s="82"/>
      <c r="T34" s="82"/>
      <c r="U34" s="82" t="s">
        <v>38</v>
      </c>
      <c r="V34" s="84">
        <v>1.89</v>
      </c>
      <c r="W34" s="81">
        <v>2.2999999999999998</v>
      </c>
      <c r="X34" s="82"/>
      <c r="Y34" s="83"/>
      <c r="Z34" s="83"/>
      <c r="AA34" s="83"/>
      <c r="AB34" s="83">
        <v>17.72</v>
      </c>
      <c r="AC34" s="83"/>
      <c r="AD34" s="83"/>
      <c r="AE34" s="83"/>
      <c r="AF34" s="84">
        <v>19.61</v>
      </c>
      <c r="AG34" s="83"/>
      <c r="AH34" s="83"/>
      <c r="AI34" s="83"/>
      <c r="AJ34" s="83"/>
      <c r="AK34" s="88"/>
    </row>
    <row r="35" spans="1:37" s="89" customFormat="1" ht="77.25" customHeight="1" x14ac:dyDescent="0.25">
      <c r="A35" s="77">
        <v>29</v>
      </c>
      <c r="B35" s="77" t="s">
        <v>276</v>
      </c>
      <c r="C35" s="77" t="s">
        <v>277</v>
      </c>
      <c r="D35" s="87" t="s">
        <v>278</v>
      </c>
      <c r="E35" s="77" t="s">
        <v>279</v>
      </c>
      <c r="F35" s="77" t="s">
        <v>113</v>
      </c>
      <c r="G35" s="77" t="s">
        <v>280</v>
      </c>
      <c r="H35" s="78" t="s">
        <v>281</v>
      </c>
      <c r="I35" s="79">
        <v>72.75833333333334</v>
      </c>
      <c r="J35" s="79">
        <v>2.18275</v>
      </c>
      <c r="K35" s="79">
        <v>7.2758333333333347</v>
      </c>
      <c r="L35" s="79">
        <v>4.3654999999999999</v>
      </c>
      <c r="M35" s="79">
        <v>7.8215208333333344</v>
      </c>
      <c r="N35" s="79">
        <v>94.403937500000012</v>
      </c>
      <c r="O35" s="77"/>
      <c r="P35" s="79"/>
      <c r="Q35" s="79">
        <v>59.999200000000002</v>
      </c>
      <c r="R35" s="77"/>
      <c r="S35" s="77"/>
      <c r="T35" s="77"/>
      <c r="U35" s="77" t="s">
        <v>38</v>
      </c>
      <c r="V35" s="84">
        <v>0.13</v>
      </c>
      <c r="W35" s="81" t="s">
        <v>72</v>
      </c>
      <c r="X35" s="82"/>
      <c r="Y35" s="83"/>
      <c r="Z35" s="83"/>
      <c r="AA35" s="83"/>
      <c r="AB35" s="83">
        <v>2.2199999999999998</v>
      </c>
      <c r="AC35" s="83"/>
      <c r="AD35" s="83"/>
      <c r="AE35" s="83"/>
      <c r="AF35" s="84">
        <v>2.3499999999999996</v>
      </c>
      <c r="AG35" s="83"/>
      <c r="AH35" s="83"/>
      <c r="AI35" s="83"/>
      <c r="AJ35" s="83"/>
      <c r="AK35" s="88"/>
    </row>
    <row r="36" spans="1:37" s="89" customFormat="1" ht="48" customHeight="1" x14ac:dyDescent="0.25">
      <c r="A36" s="77">
        <v>30</v>
      </c>
      <c r="B36" s="83" t="s">
        <v>282</v>
      </c>
      <c r="C36" s="77" t="s">
        <v>283</v>
      </c>
      <c r="D36" s="83" t="s">
        <v>284</v>
      </c>
      <c r="E36" s="77" t="s">
        <v>285</v>
      </c>
      <c r="F36" s="83" t="s">
        <v>113</v>
      </c>
      <c r="G36" s="83" t="s">
        <v>286</v>
      </c>
      <c r="H36" s="95" t="s">
        <v>287</v>
      </c>
      <c r="I36" s="91">
        <v>63.517399999999995</v>
      </c>
      <c r="J36" s="82">
        <v>0.50461</v>
      </c>
      <c r="K36" s="82">
        <v>5.0850999999999997</v>
      </c>
      <c r="L36" s="82">
        <v>0.1489</v>
      </c>
      <c r="M36" s="82">
        <v>1.8691</v>
      </c>
      <c r="N36" s="82">
        <v>71.125109999999992</v>
      </c>
      <c r="O36" s="83"/>
      <c r="P36" s="83"/>
      <c r="Q36" s="82">
        <v>59.09</v>
      </c>
      <c r="R36" s="83"/>
      <c r="S36" s="83"/>
      <c r="T36" s="83"/>
      <c r="U36" s="83" t="s">
        <v>38</v>
      </c>
      <c r="V36" s="83">
        <v>0.01</v>
      </c>
      <c r="W36" s="81" t="s">
        <v>72</v>
      </c>
      <c r="X36" s="83"/>
      <c r="Y36" s="83"/>
      <c r="Z36" s="83"/>
      <c r="AA36" s="82"/>
      <c r="AB36" s="83">
        <v>55.02</v>
      </c>
      <c r="AC36" s="82"/>
      <c r="AD36" s="83"/>
      <c r="AE36" s="83"/>
      <c r="AF36" s="84">
        <v>55.03</v>
      </c>
      <c r="AG36" s="83"/>
      <c r="AH36" s="83"/>
      <c r="AI36" s="83"/>
      <c r="AJ36" s="83"/>
      <c r="AK36" s="88"/>
    </row>
    <row r="37" spans="1:37" s="89" customFormat="1" ht="76.5" customHeight="1" x14ac:dyDescent="0.25">
      <c r="A37" s="77">
        <v>31</v>
      </c>
      <c r="B37" s="83" t="s">
        <v>288</v>
      </c>
      <c r="C37" s="77" t="s">
        <v>289</v>
      </c>
      <c r="D37" s="83" t="s">
        <v>156</v>
      </c>
      <c r="E37" s="98" t="s">
        <v>290</v>
      </c>
      <c r="F37" s="83" t="s">
        <v>113</v>
      </c>
      <c r="G37" s="83" t="s">
        <v>291</v>
      </c>
      <c r="H37" s="95" t="s">
        <v>292</v>
      </c>
      <c r="I37" s="91">
        <v>7.0327000000000002</v>
      </c>
      <c r="J37" s="82">
        <v>5.5899999999999998E-2</v>
      </c>
      <c r="K37" s="82">
        <v>0.73099999999999998</v>
      </c>
      <c r="L37" s="82">
        <v>2.12E-2</v>
      </c>
      <c r="M37" s="82">
        <v>0.20020000000000004</v>
      </c>
      <c r="N37" s="82">
        <v>8.0410000000000004</v>
      </c>
      <c r="O37" s="83"/>
      <c r="P37" s="83"/>
      <c r="Q37" s="82">
        <v>6.2</v>
      </c>
      <c r="R37" s="83"/>
      <c r="S37" s="83"/>
      <c r="T37" s="83"/>
      <c r="U37" s="83" t="s">
        <v>43</v>
      </c>
      <c r="V37" s="84">
        <v>0.04</v>
      </c>
      <c r="W37" s="81" t="s">
        <v>72</v>
      </c>
      <c r="X37" s="83"/>
      <c r="Y37" s="83"/>
      <c r="Z37" s="83"/>
      <c r="AA37" s="82"/>
      <c r="AB37" s="83">
        <v>10.09</v>
      </c>
      <c r="AC37" s="82"/>
      <c r="AD37" s="83"/>
      <c r="AE37" s="83"/>
      <c r="AF37" s="84">
        <v>10.129999999999999</v>
      </c>
      <c r="AG37" s="83"/>
      <c r="AH37" s="83"/>
      <c r="AI37" s="83"/>
      <c r="AJ37" s="83"/>
      <c r="AK37" s="88"/>
    </row>
    <row r="38" spans="1:37" s="89" customFormat="1" ht="71.25" x14ac:dyDescent="0.25">
      <c r="A38" s="77">
        <v>32</v>
      </c>
      <c r="B38" s="77" t="s">
        <v>293</v>
      </c>
      <c r="C38" s="77" t="s">
        <v>294</v>
      </c>
      <c r="D38" s="77" t="s">
        <v>295</v>
      </c>
      <c r="E38" s="77" t="s">
        <v>296</v>
      </c>
      <c r="F38" s="77" t="s">
        <v>113</v>
      </c>
      <c r="G38" s="78" t="s">
        <v>297</v>
      </c>
      <c r="H38" s="77" t="s">
        <v>298</v>
      </c>
      <c r="I38" s="79">
        <v>50.221699999999998</v>
      </c>
      <c r="J38" s="79">
        <v>0.52489999999999992</v>
      </c>
      <c r="K38" s="79">
        <v>4.6500000000000004</v>
      </c>
      <c r="L38" s="79">
        <v>0.19260000000000002</v>
      </c>
      <c r="M38" s="79">
        <v>1.8808</v>
      </c>
      <c r="N38" s="79">
        <v>57.47</v>
      </c>
      <c r="O38" s="79"/>
      <c r="P38" s="84"/>
      <c r="Q38" s="79">
        <v>42.55</v>
      </c>
      <c r="R38" s="79"/>
      <c r="S38" s="79"/>
      <c r="T38" s="79"/>
      <c r="U38" s="84" t="s">
        <v>43</v>
      </c>
      <c r="V38" s="84">
        <v>0.23</v>
      </c>
      <c r="W38" s="81" t="s">
        <v>72</v>
      </c>
      <c r="X38" s="83"/>
      <c r="Y38" s="83"/>
      <c r="Z38" s="82"/>
      <c r="AA38" s="82"/>
      <c r="AB38" s="83">
        <v>3.59</v>
      </c>
      <c r="AC38" s="83"/>
      <c r="AD38" s="83"/>
      <c r="AE38" s="79"/>
      <c r="AF38" s="84">
        <v>3.82</v>
      </c>
      <c r="AG38" s="83"/>
      <c r="AH38" s="83"/>
      <c r="AI38" s="83"/>
      <c r="AJ38" s="83"/>
      <c r="AK38" s="88"/>
    </row>
    <row r="39" spans="1:37" s="89" customFormat="1" ht="81.75" customHeight="1" x14ac:dyDescent="0.25">
      <c r="A39" s="77">
        <v>33</v>
      </c>
      <c r="B39" s="77" t="s">
        <v>299</v>
      </c>
      <c r="C39" s="77" t="s">
        <v>300</v>
      </c>
      <c r="D39" s="77" t="s">
        <v>156</v>
      </c>
      <c r="E39" s="77" t="s">
        <v>301</v>
      </c>
      <c r="F39" s="77" t="s">
        <v>113</v>
      </c>
      <c r="G39" s="77" t="s">
        <v>302</v>
      </c>
      <c r="H39" s="78" t="s">
        <v>303</v>
      </c>
      <c r="I39" s="79">
        <v>15.208333333333336</v>
      </c>
      <c r="J39" s="79">
        <v>0.45624999999999999</v>
      </c>
      <c r="K39" s="79">
        <v>1.5208333333333335</v>
      </c>
      <c r="L39" s="79">
        <v>0.91249999999999998</v>
      </c>
      <c r="M39" s="79">
        <v>1.6348958333333334</v>
      </c>
      <c r="N39" s="79">
        <v>19.732812500000005</v>
      </c>
      <c r="O39" s="77"/>
      <c r="P39" s="79"/>
      <c r="Q39" s="79">
        <v>30.5565</v>
      </c>
      <c r="R39" s="77"/>
      <c r="S39" s="77"/>
      <c r="T39" s="77"/>
      <c r="U39" s="77" t="s">
        <v>38</v>
      </c>
      <c r="V39" s="84">
        <v>0</v>
      </c>
      <c r="W39" s="81" t="s">
        <v>72</v>
      </c>
      <c r="X39" s="82"/>
      <c r="Y39" s="83"/>
      <c r="Z39" s="83"/>
      <c r="AA39" s="83"/>
      <c r="AB39" s="83">
        <v>0.14000000000000001</v>
      </c>
      <c r="AC39" s="83"/>
      <c r="AD39" s="83"/>
      <c r="AE39" s="83"/>
      <c r="AF39" s="84">
        <v>0.14000000000000001</v>
      </c>
      <c r="AG39" s="83"/>
      <c r="AH39" s="83"/>
      <c r="AI39" s="83"/>
      <c r="AJ39" s="83"/>
      <c r="AK39" s="88"/>
    </row>
    <row r="40" spans="1:37" s="71" customFormat="1" ht="122.25" customHeight="1" x14ac:dyDescent="0.25">
      <c r="A40" s="77">
        <v>34</v>
      </c>
      <c r="B40" s="77" t="s">
        <v>304</v>
      </c>
      <c r="C40" s="77" t="s">
        <v>305</v>
      </c>
      <c r="D40" s="77" t="s">
        <v>156</v>
      </c>
      <c r="E40" s="77" t="s">
        <v>306</v>
      </c>
      <c r="F40" s="77" t="s">
        <v>113</v>
      </c>
      <c r="G40" s="77" t="s">
        <v>307</v>
      </c>
      <c r="H40" s="78" t="s">
        <v>308</v>
      </c>
      <c r="I40" s="79">
        <v>11.919700000000001</v>
      </c>
      <c r="J40" s="79">
        <v>4.2099999999999999E-2</v>
      </c>
      <c r="K40" s="79">
        <v>1.2130000000000001</v>
      </c>
      <c r="L40" s="79">
        <v>1.78E-2</v>
      </c>
      <c r="M40" s="79">
        <v>0.15039999999999998</v>
      </c>
      <c r="N40" s="79">
        <v>13.343</v>
      </c>
      <c r="O40" s="79"/>
      <c r="P40" s="79"/>
      <c r="Q40" s="79">
        <v>10.917</v>
      </c>
      <c r="R40" s="84"/>
      <c r="S40" s="79"/>
      <c r="T40" s="79"/>
      <c r="U40" s="79" t="s">
        <v>38</v>
      </c>
      <c r="V40" s="84">
        <v>3.82</v>
      </c>
      <c r="W40" s="81">
        <v>2.6</v>
      </c>
      <c r="X40" s="79"/>
      <c r="Y40" s="79"/>
      <c r="Z40" s="79"/>
      <c r="AA40" s="79"/>
      <c r="AB40" s="77">
        <v>7.63</v>
      </c>
      <c r="AC40" s="77"/>
      <c r="AD40" s="77"/>
      <c r="AE40" s="77"/>
      <c r="AF40" s="84">
        <v>11.45</v>
      </c>
      <c r="AG40" s="77"/>
      <c r="AH40" s="77"/>
      <c r="AI40" s="77"/>
      <c r="AJ40" s="77"/>
      <c r="AK40" s="70"/>
    </row>
    <row r="41" spans="1:37" s="71" customFormat="1" ht="71.25" x14ac:dyDescent="0.25">
      <c r="A41" s="77">
        <v>35</v>
      </c>
      <c r="B41" s="77" t="s">
        <v>309</v>
      </c>
      <c r="C41" s="77" t="s">
        <v>310</v>
      </c>
      <c r="D41" s="77" t="s">
        <v>311</v>
      </c>
      <c r="E41" s="77" t="s">
        <v>312</v>
      </c>
      <c r="F41" s="77" t="s">
        <v>113</v>
      </c>
      <c r="G41" s="78" t="s">
        <v>313</v>
      </c>
      <c r="H41" s="78" t="s">
        <v>314</v>
      </c>
      <c r="I41" s="79">
        <v>65.631399999999999</v>
      </c>
      <c r="J41" s="79">
        <v>5.1100000000000007E-2</v>
      </c>
      <c r="K41" s="79">
        <v>6.6139999999999999</v>
      </c>
      <c r="L41" s="86">
        <v>0.26989999999999997</v>
      </c>
      <c r="M41" s="79">
        <v>0.18759999999999999</v>
      </c>
      <c r="N41" s="79">
        <v>72.754000000000019</v>
      </c>
      <c r="O41" s="79"/>
      <c r="P41" s="79"/>
      <c r="Q41" s="79">
        <v>38.06</v>
      </c>
      <c r="R41" s="84"/>
      <c r="S41" s="79"/>
      <c r="T41" s="79"/>
      <c r="U41" s="79" t="s">
        <v>43</v>
      </c>
      <c r="V41" s="84">
        <v>0.01</v>
      </c>
      <c r="W41" s="81" t="s">
        <v>72</v>
      </c>
      <c r="X41" s="79"/>
      <c r="Y41" s="79"/>
      <c r="Z41" s="79"/>
      <c r="AA41" s="79"/>
      <c r="AB41" s="77">
        <v>0.84</v>
      </c>
      <c r="AC41" s="77"/>
      <c r="AD41" s="77"/>
      <c r="AE41" s="77"/>
      <c r="AF41" s="84">
        <v>0.85</v>
      </c>
      <c r="AG41" s="77"/>
      <c r="AH41" s="77"/>
      <c r="AI41" s="77"/>
      <c r="AJ41" s="77"/>
      <c r="AK41" s="70"/>
    </row>
    <row r="42" spans="1:37" s="71" customFormat="1" ht="142.5" x14ac:dyDescent="0.25">
      <c r="A42" s="77">
        <v>36</v>
      </c>
      <c r="B42" s="77" t="s">
        <v>315</v>
      </c>
      <c r="C42" s="77" t="s">
        <v>316</v>
      </c>
      <c r="D42" s="77" t="s">
        <v>156</v>
      </c>
      <c r="E42" s="77" t="s">
        <v>317</v>
      </c>
      <c r="F42" s="77" t="s">
        <v>113</v>
      </c>
      <c r="G42" s="78" t="s">
        <v>318</v>
      </c>
      <c r="H42" s="78" t="s">
        <v>319</v>
      </c>
      <c r="I42" s="79">
        <v>17.1691</v>
      </c>
      <c r="J42" s="79">
        <v>0.15999999999999998</v>
      </c>
      <c r="K42" s="79">
        <v>1.8</v>
      </c>
      <c r="L42" s="79">
        <v>9.7799999999999998E-2</v>
      </c>
      <c r="M42" s="79">
        <v>0.57310000000000005</v>
      </c>
      <c r="N42" s="79">
        <v>19.8</v>
      </c>
      <c r="O42" s="79"/>
      <c r="P42" s="79"/>
      <c r="Q42" s="79">
        <v>0</v>
      </c>
      <c r="R42" s="84"/>
      <c r="S42" s="79"/>
      <c r="T42" s="79"/>
      <c r="U42" s="79" t="s">
        <v>38</v>
      </c>
      <c r="V42" s="84">
        <v>0.53</v>
      </c>
      <c r="W42" s="81" t="s">
        <v>72</v>
      </c>
      <c r="X42" s="77"/>
      <c r="Y42" s="77"/>
      <c r="Z42" s="77"/>
      <c r="AA42" s="93">
        <v>1.89</v>
      </c>
      <c r="AB42" s="77">
        <v>0.73</v>
      </c>
      <c r="AC42" s="77"/>
      <c r="AD42" s="77"/>
      <c r="AE42" s="77"/>
      <c r="AF42" s="84">
        <v>1.26</v>
      </c>
      <c r="AG42" s="77"/>
      <c r="AH42" s="77"/>
      <c r="AI42" s="77"/>
      <c r="AJ42" s="77"/>
      <c r="AK42" s="70"/>
    </row>
    <row r="43" spans="1:37" s="71" customFormat="1" ht="90.75" customHeight="1" x14ac:dyDescent="0.25">
      <c r="A43" s="77">
        <v>37</v>
      </c>
      <c r="B43" s="77" t="s">
        <v>320</v>
      </c>
      <c r="C43" s="77" t="s">
        <v>321</v>
      </c>
      <c r="D43" s="77" t="s">
        <v>322</v>
      </c>
      <c r="E43" s="77" t="s">
        <v>323</v>
      </c>
      <c r="F43" s="77" t="s">
        <v>113</v>
      </c>
      <c r="G43" s="78" t="s">
        <v>324</v>
      </c>
      <c r="H43" s="78" t="s">
        <v>325</v>
      </c>
      <c r="I43" s="79">
        <v>43.798699999999997</v>
      </c>
      <c r="J43" s="79">
        <v>0.40709999999999996</v>
      </c>
      <c r="K43" s="79">
        <v>4.0453999999999999</v>
      </c>
      <c r="L43" s="79">
        <v>0.29719999999999996</v>
      </c>
      <c r="M43" s="79">
        <v>1.4669999999999999</v>
      </c>
      <c r="N43" s="79">
        <v>50.015399999999993</v>
      </c>
      <c r="O43" s="84"/>
      <c r="P43" s="84"/>
      <c r="Q43" s="79">
        <v>41.363500000000002</v>
      </c>
      <c r="R43" s="84"/>
      <c r="S43" s="79"/>
      <c r="T43" s="79"/>
      <c r="U43" s="79" t="s">
        <v>38</v>
      </c>
      <c r="V43" s="84">
        <v>-0.12</v>
      </c>
      <c r="W43" s="81" t="s">
        <v>72</v>
      </c>
      <c r="X43" s="79"/>
      <c r="Y43" s="79"/>
      <c r="Z43" s="79"/>
      <c r="AA43" s="79"/>
      <c r="AB43" s="77">
        <v>21.05</v>
      </c>
      <c r="AC43" s="77"/>
      <c r="AD43" s="77"/>
      <c r="AE43" s="77"/>
      <c r="AF43" s="84">
        <v>20.93</v>
      </c>
      <c r="AG43" s="77"/>
      <c r="AH43" s="77"/>
      <c r="AI43" s="77"/>
      <c r="AJ43" s="77"/>
      <c r="AK43" s="70"/>
    </row>
    <row r="44" spans="1:37" s="107" customFormat="1" ht="57" x14ac:dyDescent="0.25">
      <c r="A44" s="77">
        <v>38</v>
      </c>
      <c r="B44" s="99" t="s">
        <v>326</v>
      </c>
      <c r="C44" s="99" t="s">
        <v>327</v>
      </c>
      <c r="D44" s="99" t="s">
        <v>328</v>
      </c>
      <c r="E44" s="99" t="s">
        <v>329</v>
      </c>
      <c r="F44" s="99" t="s">
        <v>113</v>
      </c>
      <c r="G44" s="100" t="s">
        <v>330</v>
      </c>
      <c r="H44" s="100" t="s">
        <v>237</v>
      </c>
      <c r="I44" s="101">
        <v>120.2411</v>
      </c>
      <c r="J44" s="101">
        <v>0.84789999999999988</v>
      </c>
      <c r="K44" s="101">
        <v>10.950699999999999</v>
      </c>
      <c r="L44" s="101">
        <v>0.31310000000000004</v>
      </c>
      <c r="M44" s="101">
        <v>3.0383</v>
      </c>
      <c r="N44" s="101">
        <v>135.39109999999999</v>
      </c>
      <c r="O44" s="101"/>
      <c r="P44" s="102"/>
      <c r="Q44" s="101">
        <v>121.2483</v>
      </c>
      <c r="R44" s="101"/>
      <c r="S44" s="101"/>
      <c r="T44" s="101"/>
      <c r="U44" s="102" t="s">
        <v>38</v>
      </c>
      <c r="V44" s="102">
        <v>0.04</v>
      </c>
      <c r="W44" s="103" t="s">
        <v>72</v>
      </c>
      <c r="X44" s="104"/>
      <c r="Y44" s="98"/>
      <c r="Z44" s="98"/>
      <c r="AA44" s="98"/>
      <c r="AB44" s="105">
        <v>3.4</v>
      </c>
      <c r="AC44" s="98"/>
      <c r="AD44" s="98"/>
      <c r="AE44" s="98"/>
      <c r="AF44" s="102">
        <v>3.44</v>
      </c>
      <c r="AG44" s="98"/>
      <c r="AH44" s="98"/>
      <c r="AI44" s="98"/>
      <c r="AJ44" s="98"/>
      <c r="AK44" s="106"/>
    </row>
    <row r="45" spans="1:37" s="107" customFormat="1" ht="67.5" customHeight="1" x14ac:dyDescent="0.25">
      <c r="A45" s="77">
        <v>39</v>
      </c>
      <c r="B45" s="98" t="s">
        <v>331</v>
      </c>
      <c r="C45" s="99" t="s">
        <v>332</v>
      </c>
      <c r="D45" s="98" t="s">
        <v>156</v>
      </c>
      <c r="E45" s="98" t="s">
        <v>333</v>
      </c>
      <c r="F45" s="98" t="s">
        <v>113</v>
      </c>
      <c r="G45" s="98" t="s">
        <v>334</v>
      </c>
      <c r="H45" s="108" t="s">
        <v>335</v>
      </c>
      <c r="I45" s="105">
        <v>18.417300000000001</v>
      </c>
      <c r="J45" s="104">
        <v>0.31380000000000002</v>
      </c>
      <c r="K45" s="104">
        <v>1.8685</v>
      </c>
      <c r="L45" s="104">
        <v>7.4900000000000008E-2</v>
      </c>
      <c r="M45" s="104">
        <v>1.1242000000000001</v>
      </c>
      <c r="N45" s="104">
        <v>21.798700000000004</v>
      </c>
      <c r="O45" s="98"/>
      <c r="P45" s="98"/>
      <c r="Q45" s="104">
        <v>17.66</v>
      </c>
      <c r="R45" s="98"/>
      <c r="S45" s="98"/>
      <c r="T45" s="98"/>
      <c r="U45" s="98" t="s">
        <v>38</v>
      </c>
      <c r="V45" s="102">
        <v>1.61</v>
      </c>
      <c r="W45" s="103" t="s">
        <v>72</v>
      </c>
      <c r="X45" s="98"/>
      <c r="Y45" s="98"/>
      <c r="Z45" s="98"/>
      <c r="AA45" s="104"/>
      <c r="AB45" s="98">
        <v>14.06</v>
      </c>
      <c r="AC45" s="104"/>
      <c r="AD45" s="98"/>
      <c r="AE45" s="98"/>
      <c r="AF45" s="102">
        <v>15.67</v>
      </c>
      <c r="AG45" s="98"/>
      <c r="AH45" s="98"/>
      <c r="AI45" s="98"/>
      <c r="AJ45" s="98"/>
      <c r="AK45" s="106"/>
    </row>
    <row r="46" spans="1:37" s="89" customFormat="1" ht="93" customHeight="1" x14ac:dyDescent="0.25">
      <c r="A46" s="77">
        <v>40</v>
      </c>
      <c r="B46" s="83" t="s">
        <v>336</v>
      </c>
      <c r="C46" s="83" t="s">
        <v>337</v>
      </c>
      <c r="D46" s="83" t="s">
        <v>338</v>
      </c>
      <c r="E46" s="83" t="s">
        <v>339</v>
      </c>
      <c r="F46" s="83" t="s">
        <v>113</v>
      </c>
      <c r="G46" s="95" t="s">
        <v>340</v>
      </c>
      <c r="H46" s="95" t="s">
        <v>341</v>
      </c>
      <c r="I46" s="91">
        <v>37.854099999999995</v>
      </c>
      <c r="J46" s="82">
        <v>5.1500000000000004E-2</v>
      </c>
      <c r="K46" s="82">
        <v>3.8117000000000001</v>
      </c>
      <c r="L46" s="82">
        <v>1.9799999999999998E-2</v>
      </c>
      <c r="M46" s="82">
        <v>0.18460000000000001</v>
      </c>
      <c r="N46" s="82">
        <v>41.921699999999994</v>
      </c>
      <c r="O46" s="91"/>
      <c r="P46" s="91"/>
      <c r="Q46" s="82">
        <v>74.97</v>
      </c>
      <c r="R46" s="91"/>
      <c r="S46" s="82"/>
      <c r="T46" s="82"/>
      <c r="U46" s="82" t="s">
        <v>38</v>
      </c>
      <c r="V46" s="82">
        <v>1.95</v>
      </c>
      <c r="W46" s="81">
        <v>1.5</v>
      </c>
      <c r="X46" s="82"/>
      <c r="Y46" s="83"/>
      <c r="Z46" s="83"/>
      <c r="AA46" s="83"/>
      <c r="AB46" s="83">
        <v>51.93</v>
      </c>
      <c r="AC46" s="83"/>
      <c r="AD46" s="83"/>
      <c r="AE46" s="83"/>
      <c r="AF46" s="84">
        <v>53.88</v>
      </c>
      <c r="AG46" s="83"/>
      <c r="AH46" s="83"/>
      <c r="AI46" s="83"/>
      <c r="AJ46" s="83"/>
      <c r="AK46" s="88"/>
    </row>
    <row r="47" spans="1:37" s="89" customFormat="1" ht="96" customHeight="1" x14ac:dyDescent="0.25">
      <c r="A47" s="77">
        <v>41</v>
      </c>
      <c r="B47" s="83" t="s">
        <v>342</v>
      </c>
      <c r="C47" s="83" t="s">
        <v>343</v>
      </c>
      <c r="D47" s="83" t="s">
        <v>156</v>
      </c>
      <c r="E47" s="83" t="s">
        <v>344</v>
      </c>
      <c r="F47" s="77" t="s">
        <v>113</v>
      </c>
      <c r="G47" s="95" t="s">
        <v>345</v>
      </c>
      <c r="H47" s="95" t="s">
        <v>346</v>
      </c>
      <c r="I47" s="91">
        <v>16.38</v>
      </c>
      <c r="J47" s="82">
        <v>0.03</v>
      </c>
      <c r="K47" s="82">
        <v>1.64</v>
      </c>
      <c r="L47" s="109">
        <v>1.2999999999999999E-2</v>
      </c>
      <c r="M47" s="82">
        <v>0.11</v>
      </c>
      <c r="N47" s="82">
        <v>18.18</v>
      </c>
      <c r="O47" s="91"/>
      <c r="P47" s="91"/>
      <c r="Q47" s="82">
        <v>30.56</v>
      </c>
      <c r="R47" s="91"/>
      <c r="S47" s="82"/>
      <c r="T47" s="82"/>
      <c r="U47" s="82" t="s">
        <v>38</v>
      </c>
      <c r="V47" s="82">
        <v>0</v>
      </c>
      <c r="W47" s="81"/>
      <c r="X47" s="82"/>
      <c r="Y47" s="83"/>
      <c r="Z47" s="83"/>
      <c r="AA47" s="83"/>
      <c r="AB47" s="83">
        <v>16.12</v>
      </c>
      <c r="AC47" s="83"/>
      <c r="AD47" s="83"/>
      <c r="AE47" s="83"/>
      <c r="AF47" s="84">
        <v>16.12</v>
      </c>
      <c r="AG47" s="83"/>
      <c r="AH47" s="83"/>
      <c r="AI47" s="83"/>
      <c r="AJ47" s="83"/>
      <c r="AK47" s="88"/>
    </row>
    <row r="48" spans="1:37" s="71" customFormat="1" ht="69" customHeight="1" x14ac:dyDescent="0.25">
      <c r="A48" s="77">
        <v>42</v>
      </c>
      <c r="B48" s="77" t="s">
        <v>347</v>
      </c>
      <c r="C48" s="77" t="s">
        <v>348</v>
      </c>
      <c r="D48" s="77" t="s">
        <v>156</v>
      </c>
      <c r="E48" s="77" t="s">
        <v>349</v>
      </c>
      <c r="F48" s="77" t="s">
        <v>113</v>
      </c>
      <c r="G48" s="77" t="s">
        <v>350</v>
      </c>
      <c r="H48" s="77" t="s">
        <v>351</v>
      </c>
      <c r="I48" s="79">
        <v>4.7750000000000004</v>
      </c>
      <c r="J48" s="79">
        <v>0.14325000000000002</v>
      </c>
      <c r="K48" s="79">
        <v>0.57300000000000006</v>
      </c>
      <c r="L48" s="79">
        <v>0.29843750000000002</v>
      </c>
      <c r="M48" s="79">
        <v>0.51331250000000006</v>
      </c>
      <c r="N48" s="79">
        <v>6.3030000000000008</v>
      </c>
      <c r="O48" s="77"/>
      <c r="P48" s="77"/>
      <c r="Q48" s="79">
        <v>16.309999999999999</v>
      </c>
      <c r="R48" s="77"/>
      <c r="S48" s="77"/>
      <c r="T48" s="77"/>
      <c r="U48" s="77" t="s">
        <v>43</v>
      </c>
      <c r="V48" s="84">
        <v>0.56000000000000005</v>
      </c>
      <c r="W48" s="81" t="s">
        <v>72</v>
      </c>
      <c r="X48" s="79"/>
      <c r="Y48" s="79"/>
      <c r="Z48" s="79"/>
      <c r="AA48" s="79"/>
      <c r="AB48" s="77">
        <v>9.48</v>
      </c>
      <c r="AC48" s="77"/>
      <c r="AD48" s="77"/>
      <c r="AE48" s="77"/>
      <c r="AF48" s="84">
        <v>10.040000000000001</v>
      </c>
      <c r="AG48" s="77"/>
      <c r="AH48" s="77"/>
      <c r="AI48" s="77"/>
      <c r="AJ48" s="77"/>
      <c r="AK48" s="70"/>
    </row>
    <row r="49" spans="1:37" s="89" customFormat="1" ht="57" x14ac:dyDescent="0.25">
      <c r="A49" s="77">
        <v>43</v>
      </c>
      <c r="B49" s="83" t="s">
        <v>352</v>
      </c>
      <c r="C49" s="77" t="s">
        <v>353</v>
      </c>
      <c r="D49" s="83" t="s">
        <v>156</v>
      </c>
      <c r="E49" s="77" t="s">
        <v>354</v>
      </c>
      <c r="F49" s="83" t="s">
        <v>113</v>
      </c>
      <c r="G49" s="83" t="s">
        <v>355</v>
      </c>
      <c r="H49" s="83" t="s">
        <v>356</v>
      </c>
      <c r="I49" s="91">
        <v>18.106400000000001</v>
      </c>
      <c r="J49" s="82">
        <v>0.26390000000000002</v>
      </c>
      <c r="K49" s="82">
        <v>1.9380000000000002</v>
      </c>
      <c r="L49" s="82">
        <v>6.4199999999999993E-2</v>
      </c>
      <c r="M49" s="82">
        <v>0.94550000000000001</v>
      </c>
      <c r="N49" s="82">
        <v>21.317999999999998</v>
      </c>
      <c r="O49" s="83"/>
      <c r="P49" s="83"/>
      <c r="Q49" s="82">
        <v>16.71</v>
      </c>
      <c r="R49" s="83"/>
      <c r="S49" s="83"/>
      <c r="T49" s="83"/>
      <c r="U49" s="83" t="s">
        <v>43</v>
      </c>
      <c r="V49" s="84">
        <v>0.1</v>
      </c>
      <c r="W49" s="81" t="s">
        <v>72</v>
      </c>
      <c r="X49" s="83"/>
      <c r="Y49" s="83"/>
      <c r="Z49" s="83"/>
      <c r="AA49" s="83">
        <v>5.82</v>
      </c>
      <c r="AB49" s="83">
        <v>11.47</v>
      </c>
      <c r="AC49" s="83"/>
      <c r="AD49" s="83"/>
      <c r="AE49" s="83"/>
      <c r="AF49" s="84">
        <v>11.57</v>
      </c>
      <c r="AG49" s="83"/>
      <c r="AH49" s="83"/>
      <c r="AI49" s="83"/>
      <c r="AJ49" s="83"/>
      <c r="AK49" s="88"/>
    </row>
    <row r="50" spans="1:37" s="71" customFormat="1" ht="73.5" customHeight="1" x14ac:dyDescent="0.25">
      <c r="A50" s="77">
        <v>44</v>
      </c>
      <c r="B50" s="77" t="s">
        <v>156</v>
      </c>
      <c r="C50" s="77" t="s">
        <v>357</v>
      </c>
      <c r="D50" s="77" t="s">
        <v>156</v>
      </c>
      <c r="E50" s="77" t="s">
        <v>358</v>
      </c>
      <c r="F50" s="77" t="s">
        <v>113</v>
      </c>
      <c r="G50" s="77" t="s">
        <v>359</v>
      </c>
      <c r="H50" s="78" t="s">
        <v>360</v>
      </c>
      <c r="I50" s="79">
        <v>13.849600000000001</v>
      </c>
      <c r="J50" s="79">
        <v>0.2419</v>
      </c>
      <c r="K50" s="79">
        <v>1.5049999999999999</v>
      </c>
      <c r="L50" s="79">
        <v>8.4199999999999997E-2</v>
      </c>
      <c r="M50" s="79">
        <v>0.87429999999999997</v>
      </c>
      <c r="N50" s="79">
        <v>16.555</v>
      </c>
      <c r="O50" s="77"/>
      <c r="P50" s="79"/>
      <c r="Q50" s="79">
        <v>12.98</v>
      </c>
      <c r="R50" s="77"/>
      <c r="S50" s="77"/>
      <c r="T50" s="77"/>
      <c r="U50" s="77" t="s">
        <v>43</v>
      </c>
      <c r="V50" s="84">
        <v>3.03</v>
      </c>
      <c r="W50" s="81" t="s">
        <v>72</v>
      </c>
      <c r="X50" s="79"/>
      <c r="Y50" s="79"/>
      <c r="Z50" s="79"/>
      <c r="AA50" s="79"/>
      <c r="AB50" s="77">
        <v>13.93</v>
      </c>
      <c r="AC50" s="79"/>
      <c r="AD50" s="79"/>
      <c r="AE50" s="77"/>
      <c r="AF50" s="84">
        <v>16.96</v>
      </c>
      <c r="AG50" s="79"/>
      <c r="AH50" s="77"/>
      <c r="AI50" s="77"/>
      <c r="AJ50" s="77"/>
      <c r="AK50" s="70"/>
    </row>
    <row r="51" spans="1:37" s="89" customFormat="1" ht="87.75" customHeight="1" x14ac:dyDescent="0.25">
      <c r="A51" s="77">
        <v>45</v>
      </c>
      <c r="B51" s="83" t="s">
        <v>361</v>
      </c>
      <c r="C51" s="77" t="s">
        <v>362</v>
      </c>
      <c r="D51" s="83" t="s">
        <v>363</v>
      </c>
      <c r="E51" s="83" t="s">
        <v>364</v>
      </c>
      <c r="F51" s="83" t="s">
        <v>113</v>
      </c>
      <c r="G51" s="83" t="s">
        <v>365</v>
      </c>
      <c r="H51" s="95" t="s">
        <v>275</v>
      </c>
      <c r="I51" s="83">
        <v>196.48699999999999</v>
      </c>
      <c r="J51" s="82">
        <v>3.3448999999999995</v>
      </c>
      <c r="K51" s="82">
        <v>20.371199999999998</v>
      </c>
      <c r="L51" s="82">
        <v>0.37780000000000002</v>
      </c>
      <c r="M51" s="82">
        <v>11.985900000000001</v>
      </c>
      <c r="N51" s="82">
        <v>232.5668</v>
      </c>
      <c r="O51" s="83"/>
      <c r="P51" s="83"/>
      <c r="Q51" s="82">
        <v>182.98</v>
      </c>
      <c r="R51" s="83"/>
      <c r="S51" s="83"/>
      <c r="T51" s="83"/>
      <c r="U51" s="83" t="s">
        <v>43</v>
      </c>
      <c r="V51" s="83">
        <v>39.369999999999997</v>
      </c>
      <c r="W51" s="81">
        <v>45</v>
      </c>
      <c r="X51" s="83"/>
      <c r="Y51" s="83"/>
      <c r="Z51" s="82"/>
      <c r="AA51" s="83">
        <v>56.88</v>
      </c>
      <c r="AB51" s="83">
        <v>128.13</v>
      </c>
      <c r="AC51" s="83"/>
      <c r="AD51" s="83"/>
      <c r="AE51" s="84"/>
      <c r="AF51" s="84">
        <v>167.5</v>
      </c>
      <c r="AG51" s="83"/>
      <c r="AH51" s="83"/>
      <c r="AI51" s="83"/>
      <c r="AJ51" s="83"/>
      <c r="AK51" s="88"/>
    </row>
    <row r="52" spans="1:37" s="89" customFormat="1" ht="85.5" x14ac:dyDescent="0.25">
      <c r="A52" s="77">
        <v>46</v>
      </c>
      <c r="B52" s="83" t="s">
        <v>366</v>
      </c>
      <c r="C52" s="77" t="s">
        <v>367</v>
      </c>
      <c r="D52" s="83" t="s">
        <v>368</v>
      </c>
      <c r="E52" s="83" t="s">
        <v>369</v>
      </c>
      <c r="F52" s="83" t="s">
        <v>113</v>
      </c>
      <c r="G52" s="95" t="s">
        <v>370</v>
      </c>
      <c r="H52" s="95" t="s">
        <v>371</v>
      </c>
      <c r="I52" s="91">
        <v>78.65100000000001</v>
      </c>
      <c r="J52" s="82">
        <v>2.2842000000000002</v>
      </c>
      <c r="K52" s="82">
        <v>8.1920000000000002</v>
      </c>
      <c r="L52" s="97" t="s">
        <v>86</v>
      </c>
      <c r="M52" s="82">
        <v>8.1849000000000007</v>
      </c>
      <c r="N52" s="82">
        <v>97.312100000000015</v>
      </c>
      <c r="O52" s="83"/>
      <c r="P52" s="91"/>
      <c r="Q52" s="82">
        <v>80.207999999999998</v>
      </c>
      <c r="R52" s="91"/>
      <c r="S52" s="82"/>
      <c r="T52" s="82"/>
      <c r="U52" s="82" t="s">
        <v>38</v>
      </c>
      <c r="V52" s="84">
        <v>-0.02</v>
      </c>
      <c r="W52" s="81" t="s">
        <v>72</v>
      </c>
      <c r="X52" s="82"/>
      <c r="Y52" s="83"/>
      <c r="Z52" s="83"/>
      <c r="AA52" s="83"/>
      <c r="AB52" s="83">
        <v>82.14</v>
      </c>
      <c r="AC52" s="83"/>
      <c r="AD52" s="83"/>
      <c r="AE52" s="83"/>
      <c r="AF52" s="84">
        <v>82.12</v>
      </c>
      <c r="AG52" s="83"/>
      <c r="AH52" s="83"/>
      <c r="AI52" s="83"/>
      <c r="AJ52" s="83"/>
      <c r="AK52" s="88"/>
    </row>
    <row r="53" spans="1:37" s="71" customFormat="1" ht="85.5" x14ac:dyDescent="0.25">
      <c r="A53" s="77">
        <v>47</v>
      </c>
      <c r="B53" s="83" t="s">
        <v>372</v>
      </c>
      <c r="C53" s="83" t="s">
        <v>373</v>
      </c>
      <c r="D53" s="83" t="s">
        <v>374</v>
      </c>
      <c r="E53" s="83" t="s">
        <v>375</v>
      </c>
      <c r="F53" s="83" t="s">
        <v>113</v>
      </c>
      <c r="G53" s="83" t="s">
        <v>376</v>
      </c>
      <c r="H53" s="83" t="s">
        <v>377</v>
      </c>
      <c r="I53" s="83">
        <v>44.123999999999995</v>
      </c>
      <c r="J53" s="82">
        <v>1.2338</v>
      </c>
      <c r="K53" s="97">
        <v>4.9779</v>
      </c>
      <c r="L53" s="82">
        <v>0.15989999999999999</v>
      </c>
      <c r="M53" s="97">
        <v>4.2615000000000007</v>
      </c>
      <c r="N53" s="82">
        <v>54.757099999999994</v>
      </c>
      <c r="O53" s="83"/>
      <c r="P53" s="83"/>
      <c r="Q53" s="97">
        <v>44.47</v>
      </c>
      <c r="R53" s="83"/>
      <c r="S53" s="83"/>
      <c r="T53" s="83"/>
      <c r="U53" s="83" t="s">
        <v>38</v>
      </c>
      <c r="V53" s="83">
        <v>0.12</v>
      </c>
      <c r="W53" s="81" t="s">
        <v>72</v>
      </c>
      <c r="X53" s="79"/>
      <c r="Y53" s="79"/>
      <c r="Z53" s="79"/>
      <c r="AA53" s="79"/>
      <c r="AB53" s="77">
        <v>44.03</v>
      </c>
      <c r="AC53" s="79"/>
      <c r="AD53" s="79"/>
      <c r="AE53" s="77"/>
      <c r="AF53" s="84">
        <v>44.15</v>
      </c>
      <c r="AG53" s="79"/>
      <c r="AH53" s="77"/>
      <c r="AI53" s="77"/>
      <c r="AJ53" s="77"/>
      <c r="AK53" s="70"/>
    </row>
    <row r="54" spans="1:37" s="71" customFormat="1" ht="66" customHeight="1" x14ac:dyDescent="0.25">
      <c r="A54" s="77">
        <v>48</v>
      </c>
      <c r="B54" s="83" t="s">
        <v>378</v>
      </c>
      <c r="C54" s="83" t="s">
        <v>379</v>
      </c>
      <c r="D54" s="83" t="s">
        <v>156</v>
      </c>
      <c r="E54" s="83" t="s">
        <v>380</v>
      </c>
      <c r="F54" s="83" t="s">
        <v>113</v>
      </c>
      <c r="G54" s="83" t="s">
        <v>376</v>
      </c>
      <c r="H54" s="83" t="s">
        <v>381</v>
      </c>
      <c r="I54" s="83">
        <v>16.735699999999998</v>
      </c>
      <c r="J54" s="82">
        <v>0.39929999999999999</v>
      </c>
      <c r="K54" s="97">
        <v>1.8719999999999999</v>
      </c>
      <c r="L54" s="82">
        <v>0.1636</v>
      </c>
      <c r="M54" s="97">
        <v>1.4306999999999999</v>
      </c>
      <c r="N54" s="82">
        <v>20.601299999999995</v>
      </c>
      <c r="O54" s="83"/>
      <c r="P54" s="83"/>
      <c r="Q54" s="97">
        <v>16.52</v>
      </c>
      <c r="R54" s="83"/>
      <c r="S54" s="83"/>
      <c r="T54" s="83"/>
      <c r="U54" s="83" t="s">
        <v>38</v>
      </c>
      <c r="V54" s="91">
        <v>0.69</v>
      </c>
      <c r="W54" s="110"/>
      <c r="X54" s="79"/>
      <c r="Y54" s="79"/>
      <c r="Z54" s="79"/>
      <c r="AA54" s="79"/>
      <c r="AB54" s="77">
        <v>20.420000000000002</v>
      </c>
      <c r="AC54" s="79"/>
      <c r="AD54" s="79"/>
      <c r="AE54" s="77"/>
      <c r="AF54" s="84">
        <v>21.110000000000003</v>
      </c>
      <c r="AG54" s="79"/>
      <c r="AH54" s="77"/>
      <c r="AI54" s="77"/>
      <c r="AJ54" s="77"/>
      <c r="AK54" s="70"/>
    </row>
    <row r="55" spans="1:37" s="71" customFormat="1" ht="107.25" customHeight="1" x14ac:dyDescent="0.25">
      <c r="A55" s="77">
        <v>49</v>
      </c>
      <c r="B55" s="83" t="s">
        <v>382</v>
      </c>
      <c r="C55" s="83" t="s">
        <v>383</v>
      </c>
      <c r="D55" s="83" t="s">
        <v>384</v>
      </c>
      <c r="E55" s="83" t="s">
        <v>385</v>
      </c>
      <c r="F55" s="83" t="s">
        <v>113</v>
      </c>
      <c r="G55" s="83" t="s">
        <v>376</v>
      </c>
      <c r="H55" s="83" t="s">
        <v>386</v>
      </c>
      <c r="I55" s="83">
        <v>56.309600000000003</v>
      </c>
      <c r="J55" s="82">
        <v>1.5947</v>
      </c>
      <c r="K55" s="97">
        <v>6.3620000000000001</v>
      </c>
      <c r="L55" s="82">
        <v>1.04E-2</v>
      </c>
      <c r="M55" s="97">
        <v>5.7146000000000008</v>
      </c>
      <c r="N55" s="82">
        <v>69.99130000000001</v>
      </c>
      <c r="O55" s="83"/>
      <c r="P55" s="83"/>
      <c r="Q55" s="97">
        <v>57.27</v>
      </c>
      <c r="R55" s="83"/>
      <c r="S55" s="83"/>
      <c r="T55" s="83"/>
      <c r="U55" s="83" t="s">
        <v>38</v>
      </c>
      <c r="V55" s="91">
        <v>38.229999999999997</v>
      </c>
      <c r="W55" s="91">
        <v>35</v>
      </c>
      <c r="X55" s="79"/>
      <c r="Y55" s="79"/>
      <c r="Z55" s="79"/>
      <c r="AA55" s="79"/>
      <c r="AB55" s="77">
        <v>1.22</v>
      </c>
      <c r="AC55" s="79"/>
      <c r="AD55" s="79"/>
      <c r="AE55" s="77"/>
      <c r="AF55" s="84">
        <v>39.449999999999996</v>
      </c>
      <c r="AG55" s="79"/>
      <c r="AH55" s="77"/>
      <c r="AI55" s="77"/>
      <c r="AJ55" s="77"/>
      <c r="AK55" s="70"/>
    </row>
    <row r="56" spans="1:37" s="89" customFormat="1" ht="85.5" x14ac:dyDescent="0.25">
      <c r="A56" s="77">
        <v>50</v>
      </c>
      <c r="B56" s="83" t="s">
        <v>387</v>
      </c>
      <c r="C56" s="77" t="s">
        <v>388</v>
      </c>
      <c r="D56" s="83" t="s">
        <v>389</v>
      </c>
      <c r="E56" s="83" t="s">
        <v>390</v>
      </c>
      <c r="F56" s="83" t="s">
        <v>113</v>
      </c>
      <c r="G56" s="83" t="s">
        <v>391</v>
      </c>
      <c r="H56" s="83" t="s">
        <v>392</v>
      </c>
      <c r="I56" s="91">
        <v>60.800000000000004</v>
      </c>
      <c r="J56" s="91">
        <v>1.8240000000000001</v>
      </c>
      <c r="K56" s="91">
        <v>6.080000000000001</v>
      </c>
      <c r="L56" s="82">
        <v>3.8000000000000003</v>
      </c>
      <c r="M56" s="91">
        <v>6.5360000000000005</v>
      </c>
      <c r="N56" s="91">
        <v>79.040000000000006</v>
      </c>
      <c r="O56" s="91"/>
      <c r="P56" s="83"/>
      <c r="Q56" s="82">
        <v>68.430000000000007</v>
      </c>
      <c r="R56" s="83"/>
      <c r="S56" s="83"/>
      <c r="T56" s="83"/>
      <c r="U56" s="83" t="s">
        <v>38</v>
      </c>
      <c r="V56" s="83">
        <v>0.17</v>
      </c>
      <c r="W56" s="81" t="s">
        <v>72</v>
      </c>
      <c r="X56" s="83"/>
      <c r="Y56" s="83"/>
      <c r="Z56" s="82"/>
      <c r="AA56" s="79">
        <v>44.79</v>
      </c>
      <c r="AB56" s="83">
        <v>52.01</v>
      </c>
      <c r="AC56" s="83"/>
      <c r="AD56" s="83"/>
      <c r="AE56" s="83"/>
      <c r="AF56" s="84">
        <v>52.18</v>
      </c>
      <c r="AG56" s="83"/>
      <c r="AH56" s="83"/>
      <c r="AI56" s="83"/>
      <c r="AJ56" s="83"/>
      <c r="AK56" s="88"/>
    </row>
    <row r="57" spans="1:37" s="89" customFormat="1" ht="87.75" customHeight="1" x14ac:dyDescent="0.25">
      <c r="A57" s="77">
        <v>51</v>
      </c>
      <c r="B57" s="83" t="s">
        <v>393</v>
      </c>
      <c r="C57" s="77" t="s">
        <v>394</v>
      </c>
      <c r="D57" s="83" t="s">
        <v>395</v>
      </c>
      <c r="E57" s="83" t="s">
        <v>396</v>
      </c>
      <c r="F57" s="83" t="s">
        <v>113</v>
      </c>
      <c r="G57" s="95" t="s">
        <v>359</v>
      </c>
      <c r="H57" s="95" t="s">
        <v>397</v>
      </c>
      <c r="I57" s="91">
        <v>21.175500000000003</v>
      </c>
      <c r="J57" s="82">
        <v>0.33750000000000002</v>
      </c>
      <c r="K57" s="82">
        <v>2.5135000000000001</v>
      </c>
      <c r="L57" s="82">
        <v>0.12820000000000001</v>
      </c>
      <c r="M57" s="82">
        <v>1.2093</v>
      </c>
      <c r="N57" s="82">
        <v>25.364000000000001</v>
      </c>
      <c r="O57" s="91"/>
      <c r="P57" s="91"/>
      <c r="Q57" s="82">
        <v>19.97</v>
      </c>
      <c r="R57" s="91"/>
      <c r="S57" s="82"/>
      <c r="T57" s="82"/>
      <c r="U57" s="83" t="s">
        <v>43</v>
      </c>
      <c r="V57" s="84">
        <v>0</v>
      </c>
      <c r="W57" s="81" t="s">
        <v>72</v>
      </c>
      <c r="X57" s="82"/>
      <c r="Y57" s="83"/>
      <c r="Z57" s="83"/>
      <c r="AA57" s="83"/>
      <c r="AB57" s="83">
        <v>0.12000000000000001</v>
      </c>
      <c r="AC57" s="83"/>
      <c r="AD57" s="83"/>
      <c r="AE57" s="83"/>
      <c r="AF57" s="84">
        <v>0.12000000000000001</v>
      </c>
      <c r="AG57" s="83"/>
      <c r="AH57" s="83"/>
      <c r="AI57" s="83"/>
      <c r="AJ57" s="83"/>
      <c r="AK57" s="88"/>
    </row>
    <row r="58" spans="1:37" s="89" customFormat="1" ht="86.25" customHeight="1" x14ac:dyDescent="0.25">
      <c r="A58" s="77">
        <v>52</v>
      </c>
      <c r="B58" s="83" t="s">
        <v>398</v>
      </c>
      <c r="C58" s="77" t="s">
        <v>399</v>
      </c>
      <c r="D58" s="83" t="s">
        <v>156</v>
      </c>
      <c r="E58" s="83" t="s">
        <v>400</v>
      </c>
      <c r="F58" s="83" t="s">
        <v>113</v>
      </c>
      <c r="G58" s="83" t="s">
        <v>401</v>
      </c>
      <c r="H58" s="95" t="s">
        <v>335</v>
      </c>
      <c r="I58" s="91">
        <v>13.9285</v>
      </c>
      <c r="J58" s="82">
        <v>0.21540000000000004</v>
      </c>
      <c r="K58" s="82">
        <v>1.6566000000000001</v>
      </c>
      <c r="L58" s="82">
        <v>0.13120000000000001</v>
      </c>
      <c r="M58" s="82">
        <v>0.78510000000000002</v>
      </c>
      <c r="N58" s="82">
        <v>16.716799999999999</v>
      </c>
      <c r="O58" s="83"/>
      <c r="P58" s="83"/>
      <c r="Q58" s="82">
        <v>13.16</v>
      </c>
      <c r="R58" s="83"/>
      <c r="S58" s="83"/>
      <c r="T58" s="83"/>
      <c r="U58" s="83" t="s">
        <v>43</v>
      </c>
      <c r="V58" s="84">
        <v>0.04</v>
      </c>
      <c r="W58" s="81" t="s">
        <v>72</v>
      </c>
      <c r="X58" s="83"/>
      <c r="Y58" s="83"/>
      <c r="Z58" s="83"/>
      <c r="AA58" s="82"/>
      <c r="AB58" s="83">
        <v>12.11</v>
      </c>
      <c r="AC58" s="82"/>
      <c r="AD58" s="83"/>
      <c r="AE58" s="83"/>
      <c r="AF58" s="84">
        <v>12.149999999999999</v>
      </c>
      <c r="AG58" s="83"/>
      <c r="AH58" s="83"/>
      <c r="AI58" s="83"/>
      <c r="AJ58" s="83"/>
      <c r="AK58" s="88"/>
    </row>
    <row r="59" spans="1:37" s="89" customFormat="1" ht="69" customHeight="1" x14ac:dyDescent="0.25">
      <c r="A59" s="77">
        <v>53</v>
      </c>
      <c r="B59" s="83" t="s">
        <v>402</v>
      </c>
      <c r="C59" s="77" t="s">
        <v>403</v>
      </c>
      <c r="D59" s="83" t="s">
        <v>156</v>
      </c>
      <c r="E59" s="83" t="s">
        <v>404</v>
      </c>
      <c r="F59" s="83" t="s">
        <v>113</v>
      </c>
      <c r="G59" s="83" t="s">
        <v>405</v>
      </c>
      <c r="H59" s="83" t="s">
        <v>406</v>
      </c>
      <c r="I59" s="83">
        <v>6.6280999999999999</v>
      </c>
      <c r="J59" s="82">
        <v>0.1807</v>
      </c>
      <c r="K59" s="82">
        <v>0.85400000000000009</v>
      </c>
      <c r="L59" s="82">
        <v>1.0839000000000001</v>
      </c>
      <c r="M59" s="82">
        <v>0.64729999999999999</v>
      </c>
      <c r="N59" s="82">
        <v>9.3940000000000001</v>
      </c>
      <c r="O59" s="83"/>
      <c r="P59" s="83"/>
      <c r="Q59" s="82">
        <v>7.44</v>
      </c>
      <c r="R59" s="83"/>
      <c r="S59" s="83"/>
      <c r="T59" s="83"/>
      <c r="U59" s="83" t="s">
        <v>38</v>
      </c>
      <c r="V59" s="83">
        <v>-0.01</v>
      </c>
      <c r="W59" s="81" t="s">
        <v>72</v>
      </c>
      <c r="X59" s="83"/>
      <c r="Y59" s="83"/>
      <c r="Z59" s="83"/>
      <c r="AA59" s="82"/>
      <c r="AB59" s="83">
        <v>2.94</v>
      </c>
      <c r="AC59" s="82"/>
      <c r="AD59" s="83"/>
      <c r="AE59" s="83"/>
      <c r="AF59" s="84">
        <v>2.93</v>
      </c>
      <c r="AG59" s="83"/>
      <c r="AH59" s="83"/>
      <c r="AI59" s="83"/>
      <c r="AJ59" s="83"/>
      <c r="AK59" s="88"/>
    </row>
    <row r="60" spans="1:37" s="89" customFormat="1" ht="67.5" customHeight="1" x14ac:dyDescent="0.25">
      <c r="A60" s="77">
        <v>54</v>
      </c>
      <c r="B60" s="83" t="s">
        <v>407</v>
      </c>
      <c r="C60" s="77" t="s">
        <v>408</v>
      </c>
      <c r="D60" s="83" t="s">
        <v>156</v>
      </c>
      <c r="E60" s="83" t="s">
        <v>409</v>
      </c>
      <c r="F60" s="83" t="s">
        <v>113</v>
      </c>
      <c r="G60" s="83" t="s">
        <v>410</v>
      </c>
      <c r="H60" s="83" t="s">
        <v>411</v>
      </c>
      <c r="I60" s="91">
        <v>13.3134</v>
      </c>
      <c r="J60" s="82">
        <v>0.2482</v>
      </c>
      <c r="K60" s="82">
        <v>1.76</v>
      </c>
      <c r="L60" s="82">
        <v>1.4890999999999999</v>
      </c>
      <c r="M60" s="82">
        <v>0.88929999999999998</v>
      </c>
      <c r="N60" s="82">
        <v>17.7</v>
      </c>
      <c r="O60" s="83"/>
      <c r="P60" s="83"/>
      <c r="Q60" s="82">
        <v>13.96</v>
      </c>
      <c r="R60" s="83"/>
      <c r="S60" s="83"/>
      <c r="T60" s="83"/>
      <c r="U60" s="83" t="s">
        <v>38</v>
      </c>
      <c r="V60" s="84">
        <v>0.23</v>
      </c>
      <c r="W60" s="81" t="s">
        <v>72</v>
      </c>
      <c r="X60" s="83"/>
      <c r="Y60" s="83"/>
      <c r="Z60" s="83"/>
      <c r="AA60" s="82"/>
      <c r="AB60" s="83">
        <v>9.1999999999999993</v>
      </c>
      <c r="AC60" s="82"/>
      <c r="AD60" s="83"/>
      <c r="AE60" s="83"/>
      <c r="AF60" s="84">
        <v>9.43</v>
      </c>
      <c r="AG60" s="83"/>
      <c r="AH60" s="83"/>
      <c r="AI60" s="83"/>
      <c r="AJ60" s="83"/>
      <c r="AK60" s="88"/>
    </row>
    <row r="61" spans="1:37" s="71" customFormat="1" ht="114" x14ac:dyDescent="0.25">
      <c r="A61" s="77">
        <v>55</v>
      </c>
      <c r="B61" s="83" t="s">
        <v>412</v>
      </c>
      <c r="C61" s="83" t="s">
        <v>413</v>
      </c>
      <c r="D61" s="83" t="s">
        <v>156</v>
      </c>
      <c r="E61" s="83" t="s">
        <v>414</v>
      </c>
      <c r="F61" s="83" t="s">
        <v>113</v>
      </c>
      <c r="G61" s="83" t="s">
        <v>376</v>
      </c>
      <c r="H61" s="83" t="s">
        <v>415</v>
      </c>
      <c r="I61" s="83">
        <v>6.7386999999999997</v>
      </c>
      <c r="J61" s="82">
        <v>3.1599999999999996E-2</v>
      </c>
      <c r="K61" s="97">
        <v>0.70189999999999997</v>
      </c>
      <c r="L61" s="82">
        <v>0.1328</v>
      </c>
      <c r="M61" s="97">
        <v>0.1167</v>
      </c>
      <c r="N61" s="82">
        <v>7.7216999999999993</v>
      </c>
      <c r="O61" s="83"/>
      <c r="P61" s="83"/>
      <c r="Q61" s="97">
        <v>6.32</v>
      </c>
      <c r="R61" s="83"/>
      <c r="S61" s="83"/>
      <c r="T61" s="83"/>
      <c r="U61" s="83" t="s">
        <v>38</v>
      </c>
      <c r="V61" s="83">
        <v>0.09</v>
      </c>
      <c r="W61" s="81" t="s">
        <v>72</v>
      </c>
      <c r="X61" s="79"/>
      <c r="Y61" s="79"/>
      <c r="Z61" s="79"/>
      <c r="AA61" s="79"/>
      <c r="AB61" s="77">
        <v>3.24</v>
      </c>
      <c r="AC61" s="79"/>
      <c r="AD61" s="79"/>
      <c r="AE61" s="77"/>
      <c r="AF61" s="84">
        <v>3.33</v>
      </c>
      <c r="AG61" s="79"/>
      <c r="AH61" s="77"/>
      <c r="AI61" s="77"/>
      <c r="AJ61" s="77"/>
      <c r="AK61" s="70"/>
    </row>
    <row r="62" spans="1:37" ht="111.75" customHeight="1" x14ac:dyDescent="0.25">
      <c r="A62" s="77">
        <v>56</v>
      </c>
      <c r="B62" s="77" t="s">
        <v>416</v>
      </c>
      <c r="C62" s="77" t="s">
        <v>417</v>
      </c>
      <c r="D62" s="111" t="s">
        <v>418</v>
      </c>
      <c r="E62" s="99" t="s">
        <v>419</v>
      </c>
      <c r="F62" s="77" t="s">
        <v>113</v>
      </c>
      <c r="G62" s="77" t="s">
        <v>405</v>
      </c>
      <c r="H62" s="78" t="s">
        <v>420</v>
      </c>
      <c r="I62" s="84">
        <v>29.545400000000001</v>
      </c>
      <c r="J62" s="79">
        <v>0.28460000000000002</v>
      </c>
      <c r="K62" s="99">
        <v>3.24</v>
      </c>
      <c r="L62" s="101">
        <v>1.7077</v>
      </c>
      <c r="M62" s="99">
        <v>1.0197999999999998</v>
      </c>
      <c r="N62" s="102">
        <v>35.797499999999999</v>
      </c>
      <c r="O62" s="77"/>
      <c r="P62" s="77"/>
      <c r="Q62" s="79">
        <v>31.8</v>
      </c>
      <c r="R62" s="77"/>
      <c r="S62" s="77"/>
      <c r="T62" s="77"/>
      <c r="U62" s="83" t="s">
        <v>38</v>
      </c>
      <c r="V62" s="91">
        <v>-0.05</v>
      </c>
      <c r="W62" s="91">
        <v>5</v>
      </c>
      <c r="X62" s="77"/>
      <c r="Y62" s="77"/>
      <c r="Z62" s="77"/>
      <c r="AA62" s="79"/>
      <c r="AB62" s="77">
        <v>0.11</v>
      </c>
      <c r="AC62" s="79"/>
      <c r="AD62" s="77"/>
      <c r="AE62" s="77"/>
      <c r="AF62" s="84">
        <v>0.06</v>
      </c>
      <c r="AG62" s="77"/>
      <c r="AH62" s="77"/>
      <c r="AI62" s="77"/>
      <c r="AJ62" s="77"/>
    </row>
    <row r="63" spans="1:37" s="71" customFormat="1" ht="79.5" customHeight="1" x14ac:dyDescent="0.25">
      <c r="A63" s="77">
        <v>57</v>
      </c>
      <c r="B63" s="83" t="s">
        <v>421</v>
      </c>
      <c r="C63" s="83" t="s">
        <v>422</v>
      </c>
      <c r="D63" s="83" t="s">
        <v>156</v>
      </c>
      <c r="E63" s="83" t="s">
        <v>423</v>
      </c>
      <c r="F63" s="83" t="s">
        <v>113</v>
      </c>
      <c r="G63" s="83" t="s">
        <v>376</v>
      </c>
      <c r="H63" s="83" t="s">
        <v>424</v>
      </c>
      <c r="I63" s="91">
        <v>5.2690999999999999</v>
      </c>
      <c r="J63" s="82">
        <v>4.2299999999999997E-2</v>
      </c>
      <c r="K63" s="97">
        <v>0.56779999999999997</v>
      </c>
      <c r="L63" s="82">
        <v>0.21690000000000001</v>
      </c>
      <c r="M63" s="97">
        <v>0.15160000000000001</v>
      </c>
      <c r="N63" s="82">
        <v>6.2477</v>
      </c>
      <c r="O63" s="83"/>
      <c r="P63" s="83"/>
      <c r="Q63" s="97">
        <v>5.1100000000000003</v>
      </c>
      <c r="R63" s="83"/>
      <c r="S63" s="83"/>
      <c r="T63" s="83"/>
      <c r="U63" s="83" t="s">
        <v>38</v>
      </c>
      <c r="V63" s="84">
        <v>0.11</v>
      </c>
      <c r="W63" s="81">
        <v>4</v>
      </c>
      <c r="X63" s="79"/>
      <c r="Y63" s="79"/>
      <c r="Z63" s="79"/>
      <c r="AA63" s="79"/>
      <c r="AB63" s="77">
        <v>5.63</v>
      </c>
      <c r="AC63" s="79"/>
      <c r="AD63" s="79"/>
      <c r="AE63" s="77"/>
      <c r="AF63" s="84">
        <v>5.74</v>
      </c>
      <c r="AG63" s="79"/>
      <c r="AH63" s="77"/>
      <c r="AI63" s="77"/>
      <c r="AJ63" s="77"/>
      <c r="AK63" s="70"/>
    </row>
    <row r="64" spans="1:37" ht="99.75" x14ac:dyDescent="0.25">
      <c r="A64" s="77">
        <v>58</v>
      </c>
      <c r="B64" s="77" t="s">
        <v>425</v>
      </c>
      <c r="C64" s="77" t="s">
        <v>426</v>
      </c>
      <c r="D64" s="111" t="s">
        <v>427</v>
      </c>
      <c r="E64" s="99" t="s">
        <v>428</v>
      </c>
      <c r="F64" s="77" t="s">
        <v>113</v>
      </c>
      <c r="G64" s="77" t="s">
        <v>429</v>
      </c>
      <c r="H64" s="78" t="s">
        <v>397</v>
      </c>
      <c r="I64" s="84">
        <v>18.468499999999999</v>
      </c>
      <c r="J64" s="79">
        <v>0.30150000000000005</v>
      </c>
      <c r="K64" s="99">
        <v>1.73</v>
      </c>
      <c r="L64" s="101">
        <v>1.8088</v>
      </c>
      <c r="M64" s="99">
        <v>1.0804</v>
      </c>
      <c r="N64" s="102">
        <v>23.389200000000002</v>
      </c>
      <c r="O64" s="77"/>
      <c r="P64" s="77"/>
      <c r="Q64" s="79">
        <v>20.64</v>
      </c>
      <c r="R64" s="77"/>
      <c r="S64" s="77"/>
      <c r="T64" s="77"/>
      <c r="U64" s="99" t="s">
        <v>38</v>
      </c>
      <c r="V64" s="102">
        <v>3.31</v>
      </c>
      <c r="W64" s="81" t="s">
        <v>72</v>
      </c>
      <c r="X64" s="77"/>
      <c r="Y64" s="77"/>
      <c r="Z64" s="77"/>
      <c r="AA64" s="79"/>
      <c r="AB64" s="77">
        <v>1.72</v>
      </c>
      <c r="AC64" s="79"/>
      <c r="AD64" s="77"/>
      <c r="AE64" s="77"/>
      <c r="AF64" s="84">
        <v>5.03</v>
      </c>
      <c r="AG64" s="77"/>
      <c r="AH64" s="77"/>
      <c r="AI64" s="77"/>
      <c r="AJ64" s="77"/>
    </row>
    <row r="65" spans="1:37" s="71" customFormat="1" ht="294" customHeight="1" x14ac:dyDescent="0.25">
      <c r="A65" s="77">
        <v>59</v>
      </c>
      <c r="B65" s="77" t="s">
        <v>430</v>
      </c>
      <c r="C65" s="77" t="s">
        <v>431</v>
      </c>
      <c r="D65" s="83" t="s">
        <v>432</v>
      </c>
      <c r="E65" s="83" t="s">
        <v>433</v>
      </c>
      <c r="F65" s="83" t="s">
        <v>113</v>
      </c>
      <c r="G65" s="95" t="s">
        <v>376</v>
      </c>
      <c r="H65" s="83" t="s">
        <v>434</v>
      </c>
      <c r="I65" s="83">
        <v>24.43</v>
      </c>
      <c r="J65" s="82">
        <v>0.73299999999999998</v>
      </c>
      <c r="K65" s="82">
        <v>2.4430000000000001</v>
      </c>
      <c r="L65" s="82">
        <v>1.4858000000000002</v>
      </c>
      <c r="M65" s="82">
        <v>2.6261999999999999</v>
      </c>
      <c r="N65" s="82">
        <v>31.718000000000004</v>
      </c>
      <c r="O65" s="91"/>
      <c r="P65" s="91"/>
      <c r="Q65" s="82">
        <v>26.39</v>
      </c>
      <c r="R65" s="91"/>
      <c r="S65" s="82"/>
      <c r="T65" s="82"/>
      <c r="U65" s="82" t="s">
        <v>38</v>
      </c>
      <c r="V65" s="82">
        <v>3.07</v>
      </c>
      <c r="W65" s="114">
        <v>5</v>
      </c>
      <c r="X65" s="79"/>
      <c r="Y65" s="79"/>
      <c r="Z65" s="79"/>
      <c r="AA65" s="79"/>
      <c r="AB65" s="77">
        <v>15.54</v>
      </c>
      <c r="AC65" s="79"/>
      <c r="AD65" s="79"/>
      <c r="AE65" s="77"/>
      <c r="AF65" s="84">
        <v>18.61</v>
      </c>
      <c r="AG65" s="79"/>
      <c r="AH65" s="77"/>
      <c r="AI65" s="77"/>
      <c r="AJ65" s="77"/>
      <c r="AK65" s="70"/>
    </row>
    <row r="66" spans="1:37" ht="124.5" customHeight="1" x14ac:dyDescent="0.25">
      <c r="A66" s="77">
        <v>60</v>
      </c>
      <c r="B66" s="77" t="s">
        <v>435</v>
      </c>
      <c r="C66" s="77" t="s">
        <v>436</v>
      </c>
      <c r="D66" s="111" t="s">
        <v>437</v>
      </c>
      <c r="E66" s="99" t="s">
        <v>438</v>
      </c>
      <c r="F66" s="77" t="s">
        <v>113</v>
      </c>
      <c r="G66" s="77" t="s">
        <v>429</v>
      </c>
      <c r="H66" s="78" t="s">
        <v>397</v>
      </c>
      <c r="I66" s="84">
        <v>36.306799999999996</v>
      </c>
      <c r="J66" s="79">
        <v>0.34320000000000001</v>
      </c>
      <c r="K66" s="99">
        <v>4.42</v>
      </c>
      <c r="L66" s="101">
        <v>2.0594000000000001</v>
      </c>
      <c r="M66" s="99">
        <v>1.2299</v>
      </c>
      <c r="N66" s="102">
        <v>44.35929999999999</v>
      </c>
      <c r="O66" s="77"/>
      <c r="P66" s="77"/>
      <c r="Q66" s="79">
        <v>39.1</v>
      </c>
      <c r="R66" s="77"/>
      <c r="S66" s="77"/>
      <c r="T66" s="77"/>
      <c r="U66" s="99" t="s">
        <v>38</v>
      </c>
      <c r="V66" s="102">
        <v>8.5399999999999991</v>
      </c>
      <c r="W66" s="91">
        <v>10</v>
      </c>
      <c r="X66" s="77"/>
      <c r="Y66" s="77"/>
      <c r="Z66" s="77"/>
      <c r="AA66" s="79"/>
      <c r="AB66" s="77">
        <v>0.12</v>
      </c>
      <c r="AC66" s="79"/>
      <c r="AD66" s="77"/>
      <c r="AE66" s="77"/>
      <c r="AF66" s="84">
        <v>8.6599999999999984</v>
      </c>
      <c r="AG66" s="77"/>
      <c r="AH66" s="77"/>
      <c r="AI66" s="77"/>
      <c r="AJ66" s="77"/>
    </row>
    <row r="67" spans="1:37" s="117" customFormat="1" ht="141.75" customHeight="1" x14ac:dyDescent="0.25">
      <c r="A67" s="77">
        <v>61</v>
      </c>
      <c r="B67" s="83" t="s">
        <v>439</v>
      </c>
      <c r="C67" s="83" t="s">
        <v>440</v>
      </c>
      <c r="D67" s="115" t="s">
        <v>441</v>
      </c>
      <c r="E67" s="83" t="s">
        <v>442</v>
      </c>
      <c r="F67" s="83" t="s">
        <v>113</v>
      </c>
      <c r="G67" s="83" t="s">
        <v>405</v>
      </c>
      <c r="H67" s="95" t="s">
        <v>397</v>
      </c>
      <c r="I67" s="91">
        <v>84.9</v>
      </c>
      <c r="J67" s="82">
        <v>2.5470000000000002</v>
      </c>
      <c r="K67" s="82">
        <v>15.02</v>
      </c>
      <c r="L67" s="82">
        <v>15.282</v>
      </c>
      <c r="M67" s="82">
        <v>9.1267500000000013</v>
      </c>
      <c r="N67" s="82">
        <v>126.87575</v>
      </c>
      <c r="O67" s="83"/>
      <c r="P67" s="82"/>
      <c r="Q67" s="82">
        <v>87.24</v>
      </c>
      <c r="R67" s="83"/>
      <c r="S67" s="83"/>
      <c r="T67" s="83"/>
      <c r="U67" s="83" t="s">
        <v>43</v>
      </c>
      <c r="V67" s="91">
        <v>16.010000000000002</v>
      </c>
      <c r="W67" s="91">
        <v>20</v>
      </c>
      <c r="X67" s="83"/>
      <c r="Y67" s="83"/>
      <c r="Z67" s="82"/>
      <c r="AA67" s="82"/>
      <c r="AB67" s="83">
        <v>74.400000000000006</v>
      </c>
      <c r="AC67" s="83"/>
      <c r="AD67" s="83"/>
      <c r="AE67" s="83"/>
      <c r="AF67" s="84">
        <v>90.410000000000011</v>
      </c>
      <c r="AG67" s="83"/>
      <c r="AH67" s="83"/>
      <c r="AI67" s="83"/>
      <c r="AJ67" s="83"/>
      <c r="AK67" s="116"/>
    </row>
    <row r="68" spans="1:37" ht="71.25" x14ac:dyDescent="0.25">
      <c r="A68" s="77">
        <v>62</v>
      </c>
      <c r="B68" s="77" t="s">
        <v>443</v>
      </c>
      <c r="C68" s="77" t="s">
        <v>444</v>
      </c>
      <c r="D68" s="118" t="s">
        <v>445</v>
      </c>
      <c r="E68" s="99" t="s">
        <v>446</v>
      </c>
      <c r="F68" s="77" t="s">
        <v>113</v>
      </c>
      <c r="G68" s="77" t="s">
        <v>376</v>
      </c>
      <c r="H68" s="78" t="s">
        <v>447</v>
      </c>
      <c r="I68" s="79">
        <v>16.074999999999999</v>
      </c>
      <c r="J68" s="79">
        <v>0.48224999999999996</v>
      </c>
      <c r="K68" s="79">
        <v>1.929</v>
      </c>
      <c r="L68" s="79">
        <v>1.0046875</v>
      </c>
      <c r="M68" s="79">
        <v>1.7280624999999998</v>
      </c>
      <c r="N68" s="79">
        <v>21.218999999999998</v>
      </c>
      <c r="O68" s="77"/>
      <c r="P68" s="77"/>
      <c r="Q68" s="79">
        <v>16.329999999999998</v>
      </c>
      <c r="R68" s="77"/>
      <c r="S68" s="77"/>
      <c r="T68" s="77"/>
      <c r="U68" s="83" t="s">
        <v>43</v>
      </c>
      <c r="V68" s="91">
        <v>7.4</v>
      </c>
      <c r="W68" s="114">
        <v>10</v>
      </c>
      <c r="X68" s="91"/>
      <c r="Y68" s="77"/>
      <c r="Z68" s="77"/>
      <c r="AA68" s="79"/>
      <c r="AB68" s="77">
        <v>12.2</v>
      </c>
      <c r="AC68" s="91"/>
      <c r="AD68" s="77"/>
      <c r="AE68" s="77"/>
      <c r="AF68" s="84">
        <v>19.600000000000001</v>
      </c>
      <c r="AG68" s="91"/>
      <c r="AH68" s="77"/>
      <c r="AI68" s="77"/>
      <c r="AJ68" s="77"/>
    </row>
    <row r="69" spans="1:37" s="89" customFormat="1" ht="105.75" customHeight="1" x14ac:dyDescent="0.25">
      <c r="A69" s="77">
        <v>63</v>
      </c>
      <c r="B69" s="83" t="s">
        <v>448</v>
      </c>
      <c r="C69" s="77" t="s">
        <v>449</v>
      </c>
      <c r="D69" s="83" t="s">
        <v>450</v>
      </c>
      <c r="E69" s="83" t="s">
        <v>451</v>
      </c>
      <c r="F69" s="83" t="s">
        <v>113</v>
      </c>
      <c r="G69" s="95" t="s">
        <v>376</v>
      </c>
      <c r="H69" s="95" t="s">
        <v>452</v>
      </c>
      <c r="I69" s="83">
        <v>26.258600000000001</v>
      </c>
      <c r="J69" s="82">
        <v>0.29039999999999999</v>
      </c>
      <c r="K69" s="82">
        <v>4.6399999999999997</v>
      </c>
      <c r="L69" s="82">
        <v>1.7427000000000001</v>
      </c>
      <c r="M69" s="82">
        <v>1.0407</v>
      </c>
      <c r="N69" s="82">
        <v>33.9724</v>
      </c>
      <c r="O69" s="91"/>
      <c r="P69" s="91"/>
      <c r="Q69" s="82">
        <v>26.15</v>
      </c>
      <c r="R69" s="91"/>
      <c r="S69" s="82"/>
      <c r="T69" s="82"/>
      <c r="U69" s="83" t="s">
        <v>43</v>
      </c>
      <c r="V69" s="83">
        <v>0.92</v>
      </c>
      <c r="W69" s="91">
        <v>2</v>
      </c>
      <c r="X69" s="82"/>
      <c r="Y69" s="83"/>
      <c r="Z69" s="83"/>
      <c r="AA69" s="83"/>
      <c r="AB69" s="82">
        <v>11.15</v>
      </c>
      <c r="AC69" s="83"/>
      <c r="AD69" s="83"/>
      <c r="AE69" s="83"/>
      <c r="AF69" s="84">
        <v>12.07</v>
      </c>
      <c r="AG69" s="83"/>
      <c r="AH69" s="83"/>
      <c r="AI69" s="83"/>
      <c r="AJ69" s="83"/>
      <c r="AK69" s="88"/>
    </row>
    <row r="70" spans="1:37" s="71" customFormat="1" ht="71.25" x14ac:dyDescent="0.25">
      <c r="A70" s="77">
        <v>64</v>
      </c>
      <c r="B70" s="77" t="s">
        <v>453</v>
      </c>
      <c r="C70" s="77" t="s">
        <v>454</v>
      </c>
      <c r="D70" s="77" t="s">
        <v>156</v>
      </c>
      <c r="E70" s="77" t="s">
        <v>455</v>
      </c>
      <c r="F70" s="77" t="s">
        <v>113</v>
      </c>
      <c r="G70" s="77" t="s">
        <v>376</v>
      </c>
      <c r="H70" s="77" t="s">
        <v>275</v>
      </c>
      <c r="I70" s="84">
        <v>6.9998000000000005</v>
      </c>
      <c r="J70" s="79">
        <v>0.19089999999999999</v>
      </c>
      <c r="K70" s="79">
        <v>0.9</v>
      </c>
      <c r="L70" s="79">
        <v>1.1453</v>
      </c>
      <c r="M70" s="79">
        <v>0.68400000000000005</v>
      </c>
      <c r="N70" s="79">
        <v>9.92</v>
      </c>
      <c r="O70" s="77"/>
      <c r="P70" s="77"/>
      <c r="Q70" s="79">
        <v>7.64</v>
      </c>
      <c r="R70" s="77"/>
      <c r="S70" s="77"/>
      <c r="T70" s="77"/>
      <c r="U70" s="77" t="s">
        <v>43</v>
      </c>
      <c r="V70" s="84">
        <v>0.01</v>
      </c>
      <c r="W70" s="119" t="s">
        <v>72</v>
      </c>
      <c r="X70" s="84"/>
      <c r="Y70" s="84"/>
      <c r="Z70" s="77"/>
      <c r="AA70" s="77"/>
      <c r="AB70" s="77">
        <v>0.04</v>
      </c>
      <c r="AC70" s="79"/>
      <c r="AD70" s="84"/>
      <c r="AE70" s="79"/>
      <c r="AF70" s="84">
        <v>0.05</v>
      </c>
      <c r="AG70" s="77"/>
      <c r="AH70" s="84"/>
      <c r="AI70" s="77"/>
      <c r="AJ70" s="77"/>
      <c r="AK70" s="70"/>
    </row>
    <row r="71" spans="1:37" ht="111.75" customHeight="1" x14ac:dyDescent="0.25">
      <c r="A71" s="77">
        <v>65</v>
      </c>
      <c r="B71" s="77" t="s">
        <v>456</v>
      </c>
      <c r="C71" s="99" t="s">
        <v>457</v>
      </c>
      <c r="D71" s="99" t="s">
        <v>458</v>
      </c>
      <c r="E71" s="77" t="s">
        <v>459</v>
      </c>
      <c r="F71" s="77" t="s">
        <v>113</v>
      </c>
      <c r="G71" s="77" t="s">
        <v>429</v>
      </c>
      <c r="H71" s="78" t="s">
        <v>460</v>
      </c>
      <c r="I71" s="84">
        <v>18.31782945736434</v>
      </c>
      <c r="J71" s="79">
        <v>0.54953488372093018</v>
      </c>
      <c r="K71" s="102">
        <v>1.6486046511627905</v>
      </c>
      <c r="L71" s="101">
        <v>1.1448643410852712</v>
      </c>
      <c r="M71" s="102">
        <v>1.9691666666666665</v>
      </c>
      <c r="N71" s="102">
        <v>23.63</v>
      </c>
      <c r="O71" s="79"/>
      <c r="P71" s="77"/>
      <c r="Q71" s="79">
        <v>20.85</v>
      </c>
      <c r="R71" s="79"/>
      <c r="S71" s="77"/>
      <c r="T71" s="77"/>
      <c r="U71" s="77" t="s">
        <v>38</v>
      </c>
      <c r="V71" s="77">
        <v>3.37</v>
      </c>
      <c r="W71" s="91">
        <v>4</v>
      </c>
      <c r="X71" s="77"/>
      <c r="Y71" s="77"/>
      <c r="Z71" s="77"/>
      <c r="AA71" s="77"/>
      <c r="AB71" s="77">
        <v>11.33</v>
      </c>
      <c r="AC71" s="79"/>
      <c r="AD71" s="79"/>
      <c r="AE71" s="77"/>
      <c r="AF71" s="84">
        <v>14.7</v>
      </c>
      <c r="AG71" s="79"/>
      <c r="AH71" s="77"/>
      <c r="AI71" s="77"/>
      <c r="AJ71" s="77"/>
    </row>
    <row r="72" spans="1:37" s="71" customFormat="1" ht="72" customHeight="1" x14ac:dyDescent="0.25">
      <c r="A72" s="77">
        <v>66</v>
      </c>
      <c r="B72" s="77" t="s">
        <v>461</v>
      </c>
      <c r="C72" s="99" t="s">
        <v>462</v>
      </c>
      <c r="D72" s="99" t="s">
        <v>156</v>
      </c>
      <c r="E72" s="77" t="s">
        <v>463</v>
      </c>
      <c r="F72" s="83" t="s">
        <v>113</v>
      </c>
      <c r="G72" s="83" t="s">
        <v>376</v>
      </c>
      <c r="H72" s="83" t="s">
        <v>464</v>
      </c>
      <c r="I72" s="91">
        <v>6.2790697674418601</v>
      </c>
      <c r="J72" s="91">
        <v>0.1883720930232558</v>
      </c>
      <c r="K72" s="91">
        <v>0.56511627906976736</v>
      </c>
      <c r="L72" s="82">
        <v>0.39244186046511625</v>
      </c>
      <c r="M72" s="91">
        <v>0.67499999999999993</v>
      </c>
      <c r="N72" s="91">
        <v>8.1</v>
      </c>
      <c r="O72" s="91"/>
      <c r="P72" s="91"/>
      <c r="Q72" s="97" t="s">
        <v>72</v>
      </c>
      <c r="R72" s="91"/>
      <c r="S72" s="82"/>
      <c r="T72" s="82"/>
      <c r="U72" s="82" t="s">
        <v>116</v>
      </c>
      <c r="V72" s="82">
        <v>0.13</v>
      </c>
      <c r="W72" s="114">
        <v>0</v>
      </c>
      <c r="X72" s="79"/>
      <c r="Y72" s="79"/>
      <c r="Z72" s="79"/>
      <c r="AA72" s="79"/>
      <c r="AB72" s="77">
        <v>1.72</v>
      </c>
      <c r="AC72" s="79"/>
      <c r="AD72" s="79"/>
      <c r="AE72" s="77"/>
      <c r="AF72" s="84">
        <v>1.85</v>
      </c>
      <c r="AG72" s="79"/>
      <c r="AH72" s="77"/>
      <c r="AI72" s="77"/>
      <c r="AJ72" s="77"/>
      <c r="AK72" s="70"/>
    </row>
    <row r="73" spans="1:37" s="71" customFormat="1" ht="111.75" customHeight="1" x14ac:dyDescent="0.25">
      <c r="A73" s="77">
        <v>67</v>
      </c>
      <c r="B73" s="77" t="s">
        <v>465</v>
      </c>
      <c r="C73" s="77" t="s">
        <v>466</v>
      </c>
      <c r="D73" s="77" t="s">
        <v>467</v>
      </c>
      <c r="E73" s="77" t="s">
        <v>468</v>
      </c>
      <c r="F73" s="77" t="s">
        <v>113</v>
      </c>
      <c r="G73" s="77" t="s">
        <v>469</v>
      </c>
      <c r="H73" s="78" t="s">
        <v>470</v>
      </c>
      <c r="I73" s="84">
        <v>83.085271317829466</v>
      </c>
      <c r="J73" s="79">
        <v>2.4925581395348839</v>
      </c>
      <c r="K73" s="102">
        <v>7.4776744186046518</v>
      </c>
      <c r="L73" s="101">
        <v>5.1928294573643416</v>
      </c>
      <c r="M73" s="102">
        <v>8.9316666666666666</v>
      </c>
      <c r="N73" s="79">
        <v>107.18</v>
      </c>
      <c r="O73" s="79"/>
      <c r="P73" s="79"/>
      <c r="Q73" s="79">
        <v>96.46</v>
      </c>
      <c r="R73" s="77"/>
      <c r="S73" s="77"/>
      <c r="T73" s="77"/>
      <c r="U73" s="77" t="s">
        <v>38</v>
      </c>
      <c r="V73" s="84">
        <v>18.37</v>
      </c>
      <c r="W73" s="114">
        <v>20</v>
      </c>
      <c r="X73" s="79"/>
      <c r="Y73" s="79"/>
      <c r="Z73" s="79"/>
      <c r="AA73" s="79"/>
      <c r="AB73" s="77">
        <v>67.180000000000007</v>
      </c>
      <c r="AC73" s="79"/>
      <c r="AD73" s="79"/>
      <c r="AE73" s="77"/>
      <c r="AF73" s="84">
        <v>85.550000000000011</v>
      </c>
      <c r="AG73" s="79"/>
      <c r="AH73" s="77"/>
      <c r="AI73" s="77"/>
      <c r="AJ73" s="77"/>
      <c r="AK73" s="70"/>
    </row>
    <row r="74" spans="1:37" s="89" customFormat="1" ht="114" x14ac:dyDescent="0.25">
      <c r="A74" s="77">
        <v>68</v>
      </c>
      <c r="B74" s="83" t="s">
        <v>471</v>
      </c>
      <c r="C74" s="77" t="s">
        <v>472</v>
      </c>
      <c r="D74" s="99" t="s">
        <v>473</v>
      </c>
      <c r="E74" s="77" t="s">
        <v>474</v>
      </c>
      <c r="F74" s="77" t="s">
        <v>113</v>
      </c>
      <c r="G74" s="95" t="s">
        <v>475</v>
      </c>
      <c r="H74" s="95" t="s">
        <v>476</v>
      </c>
      <c r="I74" s="91">
        <v>24.5</v>
      </c>
      <c r="J74" s="82">
        <v>0.73499999999999999</v>
      </c>
      <c r="K74" s="82">
        <v>2.82</v>
      </c>
      <c r="L74" s="97">
        <v>6.86</v>
      </c>
      <c r="M74" s="82">
        <v>2.63375</v>
      </c>
      <c r="N74" s="82">
        <v>37.548749999999998</v>
      </c>
      <c r="O74" s="83"/>
      <c r="P74" s="91"/>
      <c r="Q74" s="97" t="s">
        <v>72</v>
      </c>
      <c r="R74" s="91"/>
      <c r="S74" s="82"/>
      <c r="T74" s="82"/>
      <c r="U74" s="82" t="s">
        <v>477</v>
      </c>
      <c r="V74" s="84">
        <v>0.02</v>
      </c>
      <c r="W74" s="81">
        <v>1</v>
      </c>
      <c r="X74" s="82"/>
      <c r="Y74" s="83"/>
      <c r="Z74" s="83"/>
      <c r="AA74" s="83"/>
      <c r="AB74" s="83">
        <v>0.05</v>
      </c>
      <c r="AC74" s="83"/>
      <c r="AD74" s="83"/>
      <c r="AE74" s="83"/>
      <c r="AF74" s="84">
        <v>7.0000000000000007E-2</v>
      </c>
      <c r="AG74" s="83"/>
      <c r="AH74" s="83"/>
      <c r="AI74" s="83"/>
      <c r="AJ74" s="83"/>
      <c r="AK74" s="88"/>
    </row>
    <row r="75" spans="1:37" s="89" customFormat="1" ht="71.25" x14ac:dyDescent="0.25">
      <c r="A75" s="77">
        <v>69</v>
      </c>
      <c r="B75" s="83" t="s">
        <v>478</v>
      </c>
      <c r="C75" s="77" t="s">
        <v>479</v>
      </c>
      <c r="D75" s="83" t="s">
        <v>156</v>
      </c>
      <c r="E75" s="77" t="s">
        <v>480</v>
      </c>
      <c r="F75" s="77" t="s">
        <v>113</v>
      </c>
      <c r="G75" s="95" t="s">
        <v>481</v>
      </c>
      <c r="H75" s="95" t="s">
        <v>482</v>
      </c>
      <c r="I75" s="91">
        <v>7.9</v>
      </c>
      <c r="J75" s="82">
        <v>0.23699999999999999</v>
      </c>
      <c r="K75" s="82">
        <v>0.71099999999999997</v>
      </c>
      <c r="L75" s="97">
        <v>2.2120000000000002</v>
      </c>
      <c r="M75" s="82">
        <v>0.84925000000000006</v>
      </c>
      <c r="N75" s="82">
        <v>11.90925</v>
      </c>
      <c r="O75" s="83"/>
      <c r="P75" s="91"/>
      <c r="Q75" s="97" t="s">
        <v>72</v>
      </c>
      <c r="R75" s="91"/>
      <c r="S75" s="82"/>
      <c r="T75" s="82"/>
      <c r="U75" s="82" t="s">
        <v>477</v>
      </c>
      <c r="V75" s="84">
        <v>1.73</v>
      </c>
      <c r="W75" s="81">
        <v>2</v>
      </c>
      <c r="X75" s="82"/>
      <c r="Y75" s="83"/>
      <c r="Z75" s="83"/>
      <c r="AA75" s="83"/>
      <c r="AB75" s="83">
        <v>6.23</v>
      </c>
      <c r="AC75" s="83"/>
      <c r="AD75" s="83"/>
      <c r="AE75" s="83"/>
      <c r="AF75" s="84">
        <v>7.9600000000000009</v>
      </c>
      <c r="AG75" s="83"/>
      <c r="AH75" s="83"/>
      <c r="AI75" s="83"/>
      <c r="AJ75" s="83"/>
      <c r="AK75" s="88"/>
    </row>
    <row r="76" spans="1:37" s="89" customFormat="1" ht="146.25" customHeight="1" x14ac:dyDescent="0.25">
      <c r="A76" s="77">
        <v>70</v>
      </c>
      <c r="B76" s="83" t="s">
        <v>483</v>
      </c>
      <c r="C76" s="77" t="s">
        <v>484</v>
      </c>
      <c r="D76" s="120" t="s">
        <v>485</v>
      </c>
      <c r="E76" s="77" t="s">
        <v>486</v>
      </c>
      <c r="F76" s="77" t="s">
        <v>113</v>
      </c>
      <c r="G76" s="95" t="s">
        <v>487</v>
      </c>
      <c r="H76" s="95" t="s">
        <v>488</v>
      </c>
      <c r="I76" s="91">
        <v>21.91</v>
      </c>
      <c r="J76" s="82">
        <v>0.66</v>
      </c>
      <c r="K76" s="82">
        <v>1.71</v>
      </c>
      <c r="L76" s="97">
        <v>3.94</v>
      </c>
      <c r="M76" s="82">
        <v>2.36</v>
      </c>
      <c r="N76" s="82">
        <v>30.580000000000002</v>
      </c>
      <c r="O76" s="83"/>
      <c r="P76" s="91"/>
      <c r="Q76" s="97">
        <v>30.58</v>
      </c>
      <c r="R76" s="91"/>
      <c r="S76" s="82"/>
      <c r="T76" s="82"/>
      <c r="U76" s="82" t="s">
        <v>477</v>
      </c>
      <c r="V76" s="84">
        <v>6.66</v>
      </c>
      <c r="W76" s="81">
        <v>8</v>
      </c>
      <c r="X76" s="82"/>
      <c r="Y76" s="83"/>
      <c r="Z76" s="83"/>
      <c r="AA76" s="83"/>
      <c r="AB76" s="83"/>
      <c r="AC76" s="83"/>
      <c r="AD76" s="83"/>
      <c r="AE76" s="83"/>
      <c r="AF76" s="84">
        <v>6.66</v>
      </c>
      <c r="AG76" s="83"/>
      <c r="AH76" s="83"/>
      <c r="AI76" s="83"/>
      <c r="AJ76" s="83"/>
      <c r="AK76" s="88"/>
    </row>
    <row r="77" spans="1:37" s="89" customFormat="1" ht="42.75" x14ac:dyDescent="0.25">
      <c r="A77" s="77">
        <v>72</v>
      </c>
      <c r="B77" s="83" t="s">
        <v>489</v>
      </c>
      <c r="C77" s="77" t="s">
        <v>490</v>
      </c>
      <c r="D77" s="120"/>
      <c r="E77" s="77" t="s">
        <v>491</v>
      </c>
      <c r="F77" s="77" t="s">
        <v>63</v>
      </c>
      <c r="G77" s="95" t="s">
        <v>492</v>
      </c>
      <c r="H77" s="95" t="s">
        <v>493</v>
      </c>
      <c r="I77" s="91"/>
      <c r="J77" s="82"/>
      <c r="K77" s="82"/>
      <c r="L77" s="97"/>
      <c r="M77" s="82"/>
      <c r="N77" s="82">
        <v>345.98</v>
      </c>
      <c r="O77" s="83"/>
      <c r="P77" s="91"/>
      <c r="Q77" s="97"/>
      <c r="R77" s="91"/>
      <c r="S77" s="82"/>
      <c r="T77" s="82"/>
      <c r="U77" s="82" t="s">
        <v>38</v>
      </c>
      <c r="V77" s="84">
        <v>6.38</v>
      </c>
      <c r="W77" s="81">
        <v>3</v>
      </c>
      <c r="X77" s="82"/>
      <c r="Y77" s="83"/>
      <c r="Z77" s="83"/>
      <c r="AA77" s="83"/>
      <c r="AB77" s="96" t="s">
        <v>86</v>
      </c>
      <c r="AC77" s="83"/>
      <c r="AD77" s="83"/>
      <c r="AE77" s="83"/>
      <c r="AF77" s="84">
        <v>6.38</v>
      </c>
      <c r="AG77" s="83"/>
      <c r="AH77" s="83"/>
      <c r="AI77" s="83"/>
      <c r="AJ77" s="83"/>
      <c r="AK77" s="88"/>
    </row>
    <row r="78" spans="1:37" s="89" customFormat="1" ht="70.5" customHeight="1" x14ac:dyDescent="0.25">
      <c r="A78" s="77">
        <v>73</v>
      </c>
      <c r="B78" s="83" t="s">
        <v>494</v>
      </c>
      <c r="C78" s="77" t="s">
        <v>495</v>
      </c>
      <c r="D78" s="120"/>
      <c r="E78" s="77" t="s">
        <v>496</v>
      </c>
      <c r="F78" s="77" t="s">
        <v>113</v>
      </c>
      <c r="G78" s="95" t="s">
        <v>497</v>
      </c>
      <c r="H78" s="95" t="s">
        <v>498</v>
      </c>
      <c r="I78" s="91"/>
      <c r="J78" s="82"/>
      <c r="K78" s="82"/>
      <c r="L78" s="97"/>
      <c r="M78" s="82"/>
      <c r="N78" s="82">
        <v>77.930000000000007</v>
      </c>
      <c r="O78" s="83"/>
      <c r="P78" s="91"/>
      <c r="Q78" s="97"/>
      <c r="R78" s="91"/>
      <c r="S78" s="82"/>
      <c r="T78" s="82"/>
      <c r="U78" s="82" t="s">
        <v>38</v>
      </c>
      <c r="V78" s="84">
        <v>0.97</v>
      </c>
      <c r="W78" s="81">
        <v>0</v>
      </c>
      <c r="X78" s="82"/>
      <c r="Y78" s="83"/>
      <c r="Z78" s="83"/>
      <c r="AA78" s="83"/>
      <c r="AB78" s="96" t="s">
        <v>86</v>
      </c>
      <c r="AC78" s="83"/>
      <c r="AD78" s="83"/>
      <c r="AE78" s="83"/>
      <c r="AF78" s="84">
        <v>0.97</v>
      </c>
      <c r="AG78" s="83"/>
      <c r="AH78" s="83"/>
      <c r="AI78" s="83"/>
      <c r="AJ78" s="83"/>
      <c r="AK78" s="88"/>
    </row>
    <row r="79" spans="1:37" s="89" customFormat="1" ht="69" customHeight="1" x14ac:dyDescent="0.25">
      <c r="A79" s="77">
        <v>74</v>
      </c>
      <c r="B79" s="83" t="s">
        <v>499</v>
      </c>
      <c r="C79" s="77" t="s">
        <v>500</v>
      </c>
      <c r="D79" s="120"/>
      <c r="E79" s="77" t="s">
        <v>501</v>
      </c>
      <c r="F79" s="77" t="s">
        <v>113</v>
      </c>
      <c r="G79" s="78" t="s">
        <v>502</v>
      </c>
      <c r="H79" s="95" t="s">
        <v>503</v>
      </c>
      <c r="I79" s="91"/>
      <c r="J79" s="82"/>
      <c r="K79" s="82"/>
      <c r="L79" s="97"/>
      <c r="M79" s="82"/>
      <c r="N79" s="82">
        <v>174.3</v>
      </c>
      <c r="O79" s="83"/>
      <c r="P79" s="91"/>
      <c r="Q79" s="97"/>
      <c r="R79" s="91"/>
      <c r="S79" s="82"/>
      <c r="T79" s="82"/>
      <c r="U79" s="82" t="s">
        <v>43</v>
      </c>
      <c r="V79" s="84">
        <v>14.75</v>
      </c>
      <c r="W79" s="81">
        <v>10</v>
      </c>
      <c r="X79" s="82"/>
      <c r="Y79" s="83"/>
      <c r="Z79" s="83"/>
      <c r="AA79" s="83"/>
      <c r="AB79" s="96" t="s">
        <v>86</v>
      </c>
      <c r="AC79" s="83"/>
      <c r="AD79" s="83"/>
      <c r="AE79" s="83"/>
      <c r="AF79" s="84">
        <v>14.75</v>
      </c>
      <c r="AG79" s="83"/>
      <c r="AH79" s="83"/>
      <c r="AI79" s="83"/>
      <c r="AJ79" s="83"/>
      <c r="AK79" s="88"/>
    </row>
    <row r="80" spans="1:37" s="89" customFormat="1" ht="57" x14ac:dyDescent="0.25">
      <c r="A80" s="77">
        <v>75</v>
      </c>
      <c r="B80" s="83" t="s">
        <v>504</v>
      </c>
      <c r="C80" s="77" t="s">
        <v>505</v>
      </c>
      <c r="D80" s="120"/>
      <c r="E80" s="77" t="s">
        <v>506</v>
      </c>
      <c r="F80" s="77" t="s">
        <v>63</v>
      </c>
      <c r="G80" s="78" t="s">
        <v>507</v>
      </c>
      <c r="H80" s="95" t="s">
        <v>508</v>
      </c>
      <c r="I80" s="91"/>
      <c r="J80" s="82"/>
      <c r="K80" s="82"/>
      <c r="L80" s="97"/>
      <c r="M80" s="82"/>
      <c r="N80" s="82">
        <v>218.09</v>
      </c>
      <c r="O80" s="83"/>
      <c r="P80" s="91"/>
      <c r="Q80" s="97"/>
      <c r="R80" s="91"/>
      <c r="S80" s="82"/>
      <c r="T80" s="82"/>
      <c r="U80" s="82" t="s">
        <v>43</v>
      </c>
      <c r="V80" s="84">
        <v>3.97</v>
      </c>
      <c r="W80" s="81">
        <v>1</v>
      </c>
      <c r="X80" s="82"/>
      <c r="Y80" s="83"/>
      <c r="Z80" s="83"/>
      <c r="AA80" s="83"/>
      <c r="AB80" s="96" t="s">
        <v>86</v>
      </c>
      <c r="AC80" s="83"/>
      <c r="AD80" s="83"/>
      <c r="AE80" s="83"/>
      <c r="AF80" s="84">
        <v>3.97</v>
      </c>
      <c r="AG80" s="83"/>
      <c r="AH80" s="83"/>
      <c r="AI80" s="83"/>
      <c r="AJ80" s="83"/>
      <c r="AK80" s="88"/>
    </row>
    <row r="81" spans="1:37" s="89" customFormat="1" ht="57" x14ac:dyDescent="0.25">
      <c r="A81" s="77">
        <v>76</v>
      </c>
      <c r="B81" s="83" t="s">
        <v>509</v>
      </c>
      <c r="C81" s="77" t="s">
        <v>510</v>
      </c>
      <c r="D81" s="120"/>
      <c r="E81" s="77" t="s">
        <v>511</v>
      </c>
      <c r="F81" s="77" t="s">
        <v>63</v>
      </c>
      <c r="G81" s="78" t="s">
        <v>512</v>
      </c>
      <c r="H81" s="95" t="s">
        <v>498</v>
      </c>
      <c r="I81" s="91"/>
      <c r="J81" s="82"/>
      <c r="K81" s="82"/>
      <c r="L81" s="97"/>
      <c r="M81" s="82"/>
      <c r="N81" s="82">
        <v>107.3</v>
      </c>
      <c r="O81" s="83"/>
      <c r="P81" s="91"/>
      <c r="Q81" s="97"/>
      <c r="R81" s="91"/>
      <c r="S81" s="82"/>
      <c r="T81" s="82"/>
      <c r="U81" s="82" t="s">
        <v>38</v>
      </c>
      <c r="V81" s="84">
        <v>0</v>
      </c>
      <c r="W81" s="84">
        <v>0</v>
      </c>
      <c r="X81" s="82"/>
      <c r="Y81" s="83"/>
      <c r="Z81" s="83"/>
      <c r="AA81" s="83"/>
      <c r="AB81" s="96" t="s">
        <v>86</v>
      </c>
      <c r="AC81" s="83"/>
      <c r="AD81" s="83"/>
      <c r="AE81" s="83"/>
      <c r="AF81" s="84">
        <v>0</v>
      </c>
      <c r="AG81" s="83"/>
      <c r="AH81" s="83"/>
      <c r="AI81" s="83"/>
      <c r="AJ81" s="83"/>
      <c r="AK81" s="88"/>
    </row>
    <row r="82" spans="1:37" s="89" customFormat="1" ht="57" x14ac:dyDescent="0.25">
      <c r="A82" s="77">
        <v>77</v>
      </c>
      <c r="B82" s="83" t="s">
        <v>513</v>
      </c>
      <c r="C82" s="77" t="s">
        <v>514</v>
      </c>
      <c r="D82" s="120"/>
      <c r="E82" s="77" t="s">
        <v>515</v>
      </c>
      <c r="F82" s="77" t="s">
        <v>113</v>
      </c>
      <c r="G82" s="77" t="s">
        <v>469</v>
      </c>
      <c r="H82" s="78" t="s">
        <v>498</v>
      </c>
      <c r="I82" s="84">
        <v>51.596899224806201</v>
      </c>
      <c r="J82" s="79">
        <v>1.547906976744186</v>
      </c>
      <c r="K82" s="102">
        <v>4.6437209302325577</v>
      </c>
      <c r="L82" s="102">
        <v>3.2248062015503876</v>
      </c>
      <c r="M82" s="102">
        <v>5.5466666666666669</v>
      </c>
      <c r="N82" s="82">
        <v>66.56</v>
      </c>
      <c r="O82" s="83"/>
      <c r="P82" s="91"/>
      <c r="Q82" s="97"/>
      <c r="R82" s="91"/>
      <c r="S82" s="82"/>
      <c r="T82" s="82"/>
      <c r="U82" s="82" t="s">
        <v>38</v>
      </c>
      <c r="V82" s="84">
        <v>3.53</v>
      </c>
      <c r="W82" s="81">
        <v>1</v>
      </c>
      <c r="X82" s="82"/>
      <c r="Y82" s="83"/>
      <c r="Z82" s="83"/>
      <c r="AA82" s="83"/>
      <c r="AB82" s="96">
        <v>34.32</v>
      </c>
      <c r="AC82" s="83"/>
      <c r="AD82" s="83"/>
      <c r="AE82" s="83"/>
      <c r="AF82" s="84">
        <v>37.85</v>
      </c>
      <c r="AG82" s="83"/>
      <c r="AH82" s="83"/>
      <c r="AI82" s="83"/>
      <c r="AJ82" s="83"/>
      <c r="AK82" s="88"/>
    </row>
    <row r="83" spans="1:37" s="89" customFormat="1" ht="42.75" x14ac:dyDescent="0.25">
      <c r="A83" s="77">
        <v>78</v>
      </c>
      <c r="B83" s="83" t="s">
        <v>516</v>
      </c>
      <c r="C83" s="77" t="s">
        <v>517</v>
      </c>
      <c r="D83" s="120"/>
      <c r="E83" s="77" t="s">
        <v>518</v>
      </c>
      <c r="F83" s="77" t="s">
        <v>63</v>
      </c>
      <c r="G83" s="121" t="s">
        <v>519</v>
      </c>
      <c r="H83" s="121" t="s">
        <v>520</v>
      </c>
      <c r="I83" s="91"/>
      <c r="J83" s="82"/>
      <c r="K83" s="82"/>
      <c r="L83" s="97"/>
      <c r="M83" s="82"/>
      <c r="N83" s="83">
        <v>211.86</v>
      </c>
      <c r="O83" s="83"/>
      <c r="P83" s="91"/>
      <c r="Q83" s="97"/>
      <c r="R83" s="91"/>
      <c r="S83" s="82"/>
      <c r="T83" s="82"/>
      <c r="U83" s="82" t="s">
        <v>43</v>
      </c>
      <c r="V83" s="84">
        <v>36.369999999999997</v>
      </c>
      <c r="W83" s="81">
        <v>25</v>
      </c>
      <c r="X83" s="82"/>
      <c r="Y83" s="83"/>
      <c r="Z83" s="83"/>
      <c r="AA83" s="83"/>
      <c r="AB83" s="96" t="s">
        <v>86</v>
      </c>
      <c r="AC83" s="83"/>
      <c r="AD83" s="83"/>
      <c r="AE83" s="83"/>
      <c r="AF83" s="84">
        <v>36.369999999999997</v>
      </c>
      <c r="AG83" s="83"/>
      <c r="AH83" s="83"/>
      <c r="AI83" s="83"/>
      <c r="AJ83" s="83"/>
      <c r="AK83" s="88"/>
    </row>
    <row r="84" spans="1:37" s="89" customFormat="1" ht="67.5" customHeight="1" x14ac:dyDescent="0.25">
      <c r="A84" s="77">
        <v>79</v>
      </c>
      <c r="B84" s="83" t="s">
        <v>521</v>
      </c>
      <c r="C84" s="77" t="s">
        <v>522</v>
      </c>
      <c r="D84" s="120"/>
      <c r="E84" s="77" t="s">
        <v>523</v>
      </c>
      <c r="F84" s="77" t="s">
        <v>113</v>
      </c>
      <c r="G84" s="78" t="s">
        <v>524</v>
      </c>
      <c r="H84" s="95" t="s">
        <v>498</v>
      </c>
      <c r="I84" s="91"/>
      <c r="J84" s="82"/>
      <c r="K84" s="82"/>
      <c r="L84" s="97"/>
      <c r="M84" s="82"/>
      <c r="N84" s="82">
        <v>86.13</v>
      </c>
      <c r="O84" s="83"/>
      <c r="P84" s="91"/>
      <c r="Q84" s="97"/>
      <c r="R84" s="91"/>
      <c r="S84" s="82"/>
      <c r="T84" s="82"/>
      <c r="U84" s="82" t="s">
        <v>38</v>
      </c>
      <c r="V84" s="84">
        <v>-0.01</v>
      </c>
      <c r="W84" s="81">
        <v>0</v>
      </c>
      <c r="X84" s="82"/>
      <c r="Y84" s="83"/>
      <c r="Z84" s="83"/>
      <c r="AA84" s="83"/>
      <c r="AB84" s="96" t="s">
        <v>86</v>
      </c>
      <c r="AC84" s="83"/>
      <c r="AD84" s="83"/>
      <c r="AE84" s="83"/>
      <c r="AF84" s="84">
        <v>0</v>
      </c>
      <c r="AG84" s="83"/>
      <c r="AH84" s="83"/>
      <c r="AI84" s="83"/>
      <c r="AJ84" s="83"/>
      <c r="AK84" s="88"/>
    </row>
    <row r="85" spans="1:37" s="89" customFormat="1" ht="42.75" x14ac:dyDescent="0.25">
      <c r="A85" s="77">
        <v>80</v>
      </c>
      <c r="B85" s="83" t="s">
        <v>525</v>
      </c>
      <c r="C85" s="77" t="s">
        <v>526</v>
      </c>
      <c r="D85" s="120"/>
      <c r="E85" s="77" t="s">
        <v>527</v>
      </c>
      <c r="F85" s="77" t="s">
        <v>113</v>
      </c>
      <c r="G85" s="121" t="s">
        <v>528</v>
      </c>
      <c r="H85" s="121" t="s">
        <v>529</v>
      </c>
      <c r="I85" s="91"/>
      <c r="J85" s="82"/>
      <c r="K85" s="82"/>
      <c r="L85" s="97"/>
      <c r="M85" s="82"/>
      <c r="N85" s="83">
        <v>209.06</v>
      </c>
      <c r="O85" s="83"/>
      <c r="P85" s="91"/>
      <c r="Q85" s="97"/>
      <c r="R85" s="91"/>
      <c r="S85" s="82"/>
      <c r="T85" s="82"/>
      <c r="U85" s="82" t="s">
        <v>43</v>
      </c>
      <c r="V85" s="84">
        <v>9.14</v>
      </c>
      <c r="W85" s="81">
        <v>6.5</v>
      </c>
      <c r="X85" s="82"/>
      <c r="Y85" s="83"/>
      <c r="Z85" s="83"/>
      <c r="AA85" s="83"/>
      <c r="AB85" s="96" t="s">
        <v>86</v>
      </c>
      <c r="AC85" s="83"/>
      <c r="AD85" s="83"/>
      <c r="AE85" s="83"/>
      <c r="AF85" s="84">
        <v>6.5</v>
      </c>
      <c r="AG85" s="83"/>
      <c r="AH85" s="83"/>
      <c r="AI85" s="83"/>
      <c r="AJ85" s="83"/>
      <c r="AK85" s="88"/>
    </row>
    <row r="86" spans="1:37" s="89" customFormat="1" ht="42.75" x14ac:dyDescent="0.25">
      <c r="A86" s="77">
        <v>81</v>
      </c>
      <c r="B86" s="96" t="s">
        <v>86</v>
      </c>
      <c r="C86" s="77" t="s">
        <v>530</v>
      </c>
      <c r="D86" s="120"/>
      <c r="E86" s="77" t="s">
        <v>531</v>
      </c>
      <c r="F86" s="77" t="s">
        <v>113</v>
      </c>
      <c r="G86" s="95"/>
      <c r="H86" s="95" t="s">
        <v>498</v>
      </c>
      <c r="I86" s="91"/>
      <c r="J86" s="82"/>
      <c r="K86" s="82"/>
      <c r="L86" s="97"/>
      <c r="M86" s="82"/>
      <c r="N86" s="82" t="s">
        <v>86</v>
      </c>
      <c r="O86" s="83"/>
      <c r="P86" s="91"/>
      <c r="Q86" s="97"/>
      <c r="R86" s="91"/>
      <c r="S86" s="82"/>
      <c r="T86" s="82"/>
      <c r="U86" s="82"/>
      <c r="V86" s="84">
        <v>-0.01</v>
      </c>
      <c r="W86" s="81">
        <v>0</v>
      </c>
      <c r="X86" s="82"/>
      <c r="Y86" s="83"/>
      <c r="Z86" s="83"/>
      <c r="AA86" s="83"/>
      <c r="AB86" s="83"/>
      <c r="AC86" s="83"/>
      <c r="AD86" s="83"/>
      <c r="AE86" s="83"/>
      <c r="AF86" s="84">
        <v>-0.01</v>
      </c>
      <c r="AG86" s="83"/>
      <c r="AH86" s="83"/>
      <c r="AI86" s="83"/>
      <c r="AJ86" s="83"/>
      <c r="AK86" s="88"/>
    </row>
    <row r="87" spans="1:37" s="89" customFormat="1" ht="28.5" x14ac:dyDescent="0.25">
      <c r="A87" s="77">
        <v>82</v>
      </c>
      <c r="B87" s="96" t="s">
        <v>86</v>
      </c>
      <c r="C87" s="77" t="s">
        <v>532</v>
      </c>
      <c r="D87" s="120"/>
      <c r="E87" s="90" t="s">
        <v>533</v>
      </c>
      <c r="F87" s="77" t="s">
        <v>113</v>
      </c>
      <c r="G87" s="95"/>
      <c r="H87" s="95" t="s">
        <v>498</v>
      </c>
      <c r="I87" s="91"/>
      <c r="J87" s="82"/>
      <c r="K87" s="82"/>
      <c r="L87" s="97">
        <v>82.71344686046514</v>
      </c>
      <c r="M87" s="82"/>
      <c r="N87" s="82" t="s">
        <v>86</v>
      </c>
      <c r="O87" s="83"/>
      <c r="P87" s="91"/>
      <c r="Q87" s="97"/>
      <c r="R87" s="91"/>
      <c r="S87" s="82"/>
      <c r="T87" s="82"/>
      <c r="U87" s="82"/>
      <c r="V87" s="84">
        <v>-0.01</v>
      </c>
      <c r="W87" s="81">
        <v>0</v>
      </c>
      <c r="X87" s="82"/>
      <c r="Y87" s="83"/>
      <c r="Z87" s="83"/>
      <c r="AA87" s="83"/>
      <c r="AB87" s="83"/>
      <c r="AC87" s="83"/>
      <c r="AD87" s="83"/>
      <c r="AE87" s="83"/>
      <c r="AF87" s="84">
        <v>-0.01</v>
      </c>
      <c r="AG87" s="83"/>
      <c r="AH87" s="83"/>
      <c r="AI87" s="83"/>
      <c r="AJ87" s="83"/>
      <c r="AK87" s="88"/>
    </row>
    <row r="88" spans="1:37" s="125" customFormat="1" ht="18" x14ac:dyDescent="0.25">
      <c r="A88" s="433" t="s">
        <v>534</v>
      </c>
      <c r="B88" s="434"/>
      <c r="C88" s="434"/>
      <c r="D88" s="434"/>
      <c r="E88" s="434"/>
      <c r="F88" s="434"/>
      <c r="G88" s="434"/>
      <c r="H88" s="435"/>
      <c r="I88" s="122">
        <f t="shared" ref="I88:N88" si="0">SUM(I6:I87)</f>
        <v>2891.5381607930826</v>
      </c>
      <c r="J88" s="122">
        <f t="shared" si="0"/>
        <v>58.719521323792463</v>
      </c>
      <c r="K88" s="122">
        <f t="shared" si="0"/>
        <v>273.83058038163387</v>
      </c>
      <c r="L88" s="122">
        <f t="shared" si="0"/>
        <v>207.05868795169948</v>
      </c>
      <c r="M88" s="122">
        <f t="shared" si="0"/>
        <v>207.4801064102565</v>
      </c>
      <c r="N88" s="122">
        <f t="shared" si="0"/>
        <v>4986.5706099999998</v>
      </c>
      <c r="O88" s="122"/>
      <c r="P88" s="122"/>
      <c r="Q88" s="122">
        <f>SUM(Q6:Q87)</f>
        <v>2626.2927999999993</v>
      </c>
      <c r="R88" s="122"/>
      <c r="S88" s="122"/>
      <c r="T88" s="122"/>
      <c r="U88" s="122"/>
      <c r="V88" s="122">
        <f>SUM(V6:V87)</f>
        <v>242.57999999999998</v>
      </c>
      <c r="W88" s="122"/>
      <c r="X88" s="122"/>
      <c r="Y88" s="122"/>
      <c r="Z88" s="122"/>
      <c r="AA88" s="122">
        <v>0</v>
      </c>
      <c r="AB88" s="122">
        <f>SUM(AB6:AB87)</f>
        <v>1121.72</v>
      </c>
      <c r="AC88" s="122"/>
      <c r="AD88" s="122"/>
      <c r="AE88" s="122"/>
      <c r="AF88" s="122">
        <f>SUM(AF6:AF87)</f>
        <v>1361.6699999999996</v>
      </c>
      <c r="AG88" s="122"/>
      <c r="AH88" s="122"/>
      <c r="AI88" s="122"/>
      <c r="AJ88" s="123"/>
      <c r="AK88" s="124"/>
    </row>
    <row r="89" spans="1:37" s="68" customFormat="1" ht="15.75" x14ac:dyDescent="0.25">
      <c r="A89" s="75"/>
      <c r="B89" s="75"/>
      <c r="C89" s="75"/>
      <c r="D89" s="75"/>
      <c r="E89" s="75"/>
      <c r="F89" s="75"/>
      <c r="G89" s="126"/>
      <c r="H89" s="126"/>
      <c r="I89" s="127"/>
      <c r="J89" s="127"/>
      <c r="K89" s="127"/>
      <c r="L89" s="127"/>
      <c r="M89" s="127"/>
      <c r="N89" s="127"/>
      <c r="O89" s="127"/>
      <c r="P89" s="127"/>
      <c r="Q89" s="127"/>
      <c r="R89" s="127"/>
      <c r="S89" s="127"/>
      <c r="T89" s="127"/>
      <c r="U89" s="127"/>
      <c r="V89" s="127"/>
      <c r="W89" s="127"/>
      <c r="X89" s="127"/>
      <c r="Y89" s="127"/>
      <c r="Z89" s="127"/>
      <c r="AA89" s="127"/>
      <c r="AB89" s="127"/>
      <c r="AC89" s="127"/>
      <c r="AD89" s="127"/>
      <c r="AE89" s="127"/>
      <c r="AF89" s="127"/>
      <c r="AG89" s="127"/>
      <c r="AH89" s="127"/>
      <c r="AI89" s="127"/>
      <c r="AJ89" s="75"/>
      <c r="AK89" s="128"/>
    </row>
    <row r="90" spans="1:37" x14ac:dyDescent="0.25">
      <c r="A90" s="113"/>
      <c r="B90" s="113"/>
      <c r="C90" s="113"/>
      <c r="D90" s="113"/>
      <c r="E90" s="113"/>
      <c r="F90" s="113"/>
      <c r="G90" s="129"/>
      <c r="H90" s="129"/>
      <c r="I90" s="113"/>
      <c r="J90" s="113"/>
      <c r="K90" s="113"/>
      <c r="L90" s="113"/>
      <c r="M90" s="113"/>
      <c r="N90" s="113"/>
      <c r="O90" s="113"/>
      <c r="P90" s="113"/>
      <c r="Q90" s="113"/>
      <c r="R90" s="113"/>
      <c r="S90" s="113"/>
      <c r="T90" s="113"/>
      <c r="U90" s="113"/>
      <c r="V90" s="113"/>
      <c r="W90" s="68"/>
      <c r="X90" s="113"/>
      <c r="Y90" s="113"/>
      <c r="Z90" s="113"/>
      <c r="AA90" s="130"/>
      <c r="AB90" s="130"/>
      <c r="AC90" s="130"/>
      <c r="AD90" s="130"/>
      <c r="AE90" s="130"/>
      <c r="AF90" s="130"/>
      <c r="AG90" s="113"/>
      <c r="AH90" s="113"/>
      <c r="AI90" s="113"/>
      <c r="AJ90" s="113"/>
    </row>
    <row r="91" spans="1:37" x14ac:dyDescent="0.25">
      <c r="A91" s="113"/>
      <c r="B91" s="113"/>
      <c r="C91" s="113"/>
      <c r="D91" s="113"/>
      <c r="E91" s="113"/>
      <c r="F91" s="113"/>
      <c r="G91" s="129"/>
      <c r="H91" s="129"/>
      <c r="I91" s="113"/>
      <c r="J91" s="113"/>
      <c r="K91" s="113"/>
      <c r="L91" s="113"/>
      <c r="M91" s="113"/>
      <c r="N91" s="113"/>
      <c r="O91" s="113"/>
      <c r="P91" s="113"/>
      <c r="Q91" s="113"/>
      <c r="R91" s="113"/>
      <c r="S91" s="113"/>
      <c r="T91" s="113"/>
      <c r="U91" s="113"/>
      <c r="V91" s="113"/>
      <c r="W91" s="68"/>
      <c r="X91" s="113"/>
      <c r="Y91" s="113"/>
      <c r="Z91" s="113"/>
      <c r="AA91" s="130"/>
      <c r="AB91" s="130"/>
      <c r="AC91" s="130"/>
      <c r="AD91" s="130"/>
      <c r="AE91" s="130"/>
      <c r="AF91" s="130"/>
      <c r="AG91" s="113"/>
      <c r="AH91" s="113"/>
      <c r="AI91" s="113"/>
      <c r="AJ91" s="113"/>
    </row>
    <row r="92" spans="1:37" x14ac:dyDescent="0.25">
      <c r="A92" s="113"/>
      <c r="B92" s="113"/>
      <c r="C92" s="113"/>
      <c r="D92" s="113"/>
      <c r="E92" s="113"/>
      <c r="F92" s="113"/>
      <c r="G92" s="129"/>
      <c r="H92" s="129"/>
      <c r="I92" s="113"/>
      <c r="J92" s="113"/>
      <c r="K92" s="113"/>
      <c r="L92" s="113"/>
      <c r="M92" s="113"/>
      <c r="N92" s="113"/>
      <c r="O92" s="113"/>
      <c r="P92" s="113"/>
      <c r="Q92" s="113"/>
      <c r="R92" s="113"/>
      <c r="S92" s="113"/>
      <c r="T92" s="113"/>
      <c r="U92" s="113"/>
      <c r="V92" s="113"/>
      <c r="W92" s="68"/>
      <c r="X92" s="113"/>
      <c r="Y92" s="113"/>
      <c r="Z92" s="113"/>
      <c r="AA92" s="130"/>
      <c r="AB92" s="130"/>
      <c r="AC92" s="130"/>
      <c r="AD92" s="130"/>
      <c r="AE92" s="130"/>
      <c r="AF92" s="130"/>
      <c r="AG92" s="113"/>
      <c r="AH92" s="113"/>
      <c r="AI92" s="113"/>
      <c r="AJ92" s="113"/>
    </row>
    <row r="93" spans="1:37" ht="18" x14ac:dyDescent="0.25">
      <c r="A93" s="113"/>
      <c r="B93" s="113"/>
      <c r="C93" s="436"/>
      <c r="D93" s="436"/>
      <c r="E93" s="436"/>
      <c r="F93" s="436"/>
      <c r="G93" s="436"/>
      <c r="H93" s="436"/>
      <c r="I93" s="436"/>
      <c r="J93" s="436"/>
      <c r="K93" s="436"/>
      <c r="L93" s="436"/>
      <c r="M93" s="436"/>
      <c r="N93" s="436"/>
      <c r="O93" s="436"/>
      <c r="P93" s="436"/>
      <c r="Q93" s="436"/>
      <c r="R93" s="436"/>
      <c r="S93" s="436"/>
      <c r="T93" s="131"/>
      <c r="U93" s="131"/>
      <c r="V93" s="131"/>
      <c r="W93" s="132"/>
      <c r="X93" s="131"/>
      <c r="Y93" s="131"/>
      <c r="Z93" s="131"/>
      <c r="AA93" s="130"/>
      <c r="AB93" s="130"/>
      <c r="AC93" s="131"/>
      <c r="AD93" s="131"/>
      <c r="AE93" s="437"/>
      <c r="AF93" s="437"/>
      <c r="AG93" s="437"/>
      <c r="AH93" s="437"/>
      <c r="AI93" s="437"/>
      <c r="AJ93" s="131"/>
      <c r="AK93" s="113"/>
    </row>
    <row r="94" spans="1:37" ht="18" x14ac:dyDescent="0.25">
      <c r="AE94" s="429"/>
      <c r="AF94" s="429"/>
      <c r="AG94" s="429"/>
      <c r="AH94" s="429"/>
      <c r="AI94" s="429"/>
    </row>
    <row r="97" spans="29:29" x14ac:dyDescent="0.25">
      <c r="AC97" s="134"/>
    </row>
  </sheetData>
  <mergeCells count="36">
    <mergeCell ref="AE94:AI94"/>
    <mergeCell ref="V8:V9"/>
    <mergeCell ref="AB8:AB9"/>
    <mergeCell ref="AF8:AF9"/>
    <mergeCell ref="A88:H88"/>
    <mergeCell ref="C93:S93"/>
    <mergeCell ref="AE93:AI93"/>
    <mergeCell ref="A8:A9"/>
    <mergeCell ref="C8:C9"/>
    <mergeCell ref="D8:D9"/>
    <mergeCell ref="E8:E9"/>
    <mergeCell ref="F8:F9"/>
    <mergeCell ref="U8:U9"/>
    <mergeCell ref="AJ3:AJ5"/>
    <mergeCell ref="O4:O5"/>
    <mergeCell ref="R4:U4"/>
    <mergeCell ref="W4:Z4"/>
    <mergeCell ref="AC4:AE4"/>
    <mergeCell ref="W3:Z3"/>
    <mergeCell ref="AF3:AI3"/>
    <mergeCell ref="D1:AB1"/>
    <mergeCell ref="G3:G5"/>
    <mergeCell ref="H3:H5"/>
    <mergeCell ref="I3:N4"/>
    <mergeCell ref="O3:U3"/>
    <mergeCell ref="V3:V5"/>
    <mergeCell ref="AB3:AE3"/>
    <mergeCell ref="A2:E2"/>
    <mergeCell ref="X2:Z2"/>
    <mergeCell ref="AD2:AI2"/>
    <mergeCell ref="A3:A5"/>
    <mergeCell ref="B3:B5"/>
    <mergeCell ref="C3:C5"/>
    <mergeCell ref="D3:D5"/>
    <mergeCell ref="E3:E5"/>
    <mergeCell ref="F3:F5"/>
  </mergeCells>
  <printOptions horizontalCentered="1"/>
  <pageMargins left="0.511811023622047" right="0.511811023622047" top="0.76" bottom="0.9" header="0.46" footer="0.52"/>
  <pageSetup paperSize="8" scale="52" firstPageNumber="60" fitToHeight="7" orientation="landscape" useFirstPageNumber="1" r:id="rId1"/>
  <rowBreaks count="4" manualBreakCount="4">
    <brk id="37" max="35" man="1"/>
    <brk id="51" max="35" man="1"/>
    <brk id="74" max="35" man="1"/>
    <brk id="88" max="35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89"/>
  <sheetViews>
    <sheetView view="pageBreakPreview" topLeftCell="B1" zoomScale="75" zoomScaleNormal="50" zoomScaleSheetLayoutView="75" workbookViewId="0">
      <selection activeCell="B7" sqref="B7"/>
    </sheetView>
  </sheetViews>
  <sheetFormatPr defaultColWidth="10.28515625" defaultRowHeight="15.75" x14ac:dyDescent="0.25"/>
  <cols>
    <col min="1" max="1" width="6.7109375" customWidth="1"/>
    <col min="2" max="2" width="6.85546875" customWidth="1"/>
    <col min="3" max="3" width="10.42578125" customWidth="1"/>
    <col min="4" max="4" width="8" customWidth="1"/>
    <col min="5" max="5" width="42.42578125" style="135" customWidth="1"/>
    <col min="6" max="6" width="10.42578125" style="136" customWidth="1"/>
    <col min="7" max="7" width="21.42578125" style="136" customWidth="1"/>
    <col min="8" max="8" width="20.140625" style="136" customWidth="1"/>
    <col min="9" max="10" width="9.140625"/>
    <col min="11" max="11" width="5.28515625" customWidth="1"/>
    <col min="12" max="12" width="7.42578125" customWidth="1"/>
    <col min="13" max="13" width="9.140625"/>
    <col min="14" max="14" width="11" style="136" customWidth="1"/>
    <col min="15" max="16" width="9.140625"/>
    <col min="17" max="17" width="8.5703125" customWidth="1"/>
    <col min="18" max="18" width="8.28515625" customWidth="1"/>
    <col min="19" max="20" width="9.140625"/>
    <col min="21" max="21" width="7.7109375" customWidth="1"/>
    <col min="22" max="22" width="14.85546875" style="137" customWidth="1"/>
    <col min="23" max="34" width="9.140625"/>
    <col min="35" max="35" width="8.5703125" customWidth="1"/>
    <col min="36" max="36" width="9.140625" customWidth="1"/>
    <col min="37" max="16384" width="10.28515625" style="139"/>
  </cols>
  <sheetData>
    <row r="1" spans="1:36" ht="18" x14ac:dyDescent="0.25">
      <c r="C1" s="407" t="s">
        <v>1035</v>
      </c>
      <c r="AJ1" s="138"/>
    </row>
    <row r="2" spans="1:36" s="140" customFormat="1" ht="26.25" x14ac:dyDescent="0.25">
      <c r="D2" s="422" t="s">
        <v>535</v>
      </c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  <c r="AE2" s="422"/>
      <c r="AF2" s="422"/>
      <c r="AG2" s="422"/>
      <c r="AH2" s="422"/>
      <c r="AI2" s="141"/>
      <c r="AJ2" s="138"/>
    </row>
    <row r="3" spans="1:36" s="140" customFormat="1" ht="18" x14ac:dyDescent="0.25">
      <c r="A3" s="68"/>
      <c r="B3" s="68"/>
      <c r="D3" s="425" t="s">
        <v>91</v>
      </c>
      <c r="E3" s="425"/>
      <c r="F3" s="68"/>
      <c r="G3" s="72"/>
      <c r="H3" s="72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425"/>
      <c r="Y3" s="425"/>
      <c r="Z3" s="425"/>
      <c r="AA3" s="73"/>
      <c r="AB3" s="142"/>
      <c r="AC3" s="425" t="s">
        <v>0</v>
      </c>
      <c r="AD3" s="425"/>
      <c r="AE3" s="425"/>
      <c r="AF3" s="425"/>
      <c r="AG3" s="425"/>
      <c r="AH3" s="425"/>
      <c r="AI3" s="142"/>
      <c r="AJ3" s="138"/>
    </row>
    <row r="4" spans="1:36" s="143" customFormat="1" ht="15" x14ac:dyDescent="0.25">
      <c r="A4" s="441" t="s">
        <v>92</v>
      </c>
      <c r="B4" s="441" t="s">
        <v>93</v>
      </c>
      <c r="C4" s="442" t="s">
        <v>94</v>
      </c>
      <c r="D4" s="441" t="s">
        <v>95</v>
      </c>
      <c r="E4" s="442" t="s">
        <v>3</v>
      </c>
      <c r="F4" s="442" t="s">
        <v>4</v>
      </c>
      <c r="G4" s="442" t="s">
        <v>96</v>
      </c>
      <c r="H4" s="442" t="s">
        <v>97</v>
      </c>
      <c r="I4" s="441" t="s">
        <v>7</v>
      </c>
      <c r="J4" s="441"/>
      <c r="K4" s="441"/>
      <c r="L4" s="441"/>
      <c r="M4" s="441"/>
      <c r="N4" s="441"/>
      <c r="O4" s="441" t="s">
        <v>8</v>
      </c>
      <c r="P4" s="441"/>
      <c r="Q4" s="441"/>
      <c r="R4" s="441"/>
      <c r="S4" s="441"/>
      <c r="T4" s="441"/>
      <c r="U4" s="441"/>
      <c r="V4" s="441" t="s">
        <v>98</v>
      </c>
      <c r="W4" s="441" t="s">
        <v>99</v>
      </c>
      <c r="X4" s="441"/>
      <c r="Y4" s="441"/>
      <c r="Z4" s="441"/>
      <c r="AA4" s="441" t="s">
        <v>100</v>
      </c>
      <c r="AB4" s="441"/>
      <c r="AC4" s="441"/>
      <c r="AD4" s="441"/>
      <c r="AE4" s="441" t="s">
        <v>101</v>
      </c>
      <c r="AF4" s="441"/>
      <c r="AG4" s="441"/>
      <c r="AH4" s="441"/>
      <c r="AI4" s="443" t="s">
        <v>12</v>
      </c>
      <c r="AJ4" s="138"/>
    </row>
    <row r="5" spans="1:36" s="143" customFormat="1" ht="15" x14ac:dyDescent="0.25">
      <c r="A5" s="441"/>
      <c r="B5" s="441"/>
      <c r="C5" s="442"/>
      <c r="D5" s="441"/>
      <c r="E5" s="442"/>
      <c r="F5" s="442"/>
      <c r="G5" s="442"/>
      <c r="H5" s="442"/>
      <c r="I5" s="441"/>
      <c r="J5" s="441"/>
      <c r="K5" s="441"/>
      <c r="L5" s="441"/>
      <c r="M5" s="441"/>
      <c r="N5" s="441"/>
      <c r="O5" s="441" t="s">
        <v>19</v>
      </c>
      <c r="P5" s="123"/>
      <c r="Q5" s="123"/>
      <c r="R5" s="441"/>
      <c r="S5" s="441"/>
      <c r="T5" s="441"/>
      <c r="U5" s="441"/>
      <c r="V5" s="441"/>
      <c r="W5" s="441"/>
      <c r="X5" s="441"/>
      <c r="Y5" s="441"/>
      <c r="Z5" s="441"/>
      <c r="AA5" s="123"/>
      <c r="AB5" s="441"/>
      <c r="AC5" s="441"/>
      <c r="AD5" s="441"/>
      <c r="AE5" s="123"/>
      <c r="AF5" s="123"/>
      <c r="AG5" s="123"/>
      <c r="AH5" s="123"/>
      <c r="AI5" s="444"/>
      <c r="AJ5" s="138"/>
    </row>
    <row r="6" spans="1:36" s="143" customFormat="1" ht="120" x14ac:dyDescent="0.25">
      <c r="A6" s="441"/>
      <c r="B6" s="441"/>
      <c r="C6" s="442"/>
      <c r="D6" s="441"/>
      <c r="E6" s="442"/>
      <c r="F6" s="442"/>
      <c r="G6" s="442"/>
      <c r="H6" s="442"/>
      <c r="I6" s="123" t="s">
        <v>102</v>
      </c>
      <c r="J6" s="123" t="s">
        <v>14</v>
      </c>
      <c r="K6" s="123" t="s">
        <v>15</v>
      </c>
      <c r="L6" s="123" t="s">
        <v>16</v>
      </c>
      <c r="M6" s="123" t="s">
        <v>17</v>
      </c>
      <c r="N6" s="123" t="s">
        <v>103</v>
      </c>
      <c r="O6" s="441"/>
      <c r="P6" s="123" t="s">
        <v>20</v>
      </c>
      <c r="Q6" s="123" t="s">
        <v>21</v>
      </c>
      <c r="R6" s="123" t="s">
        <v>22</v>
      </c>
      <c r="S6" s="123" t="s">
        <v>23</v>
      </c>
      <c r="T6" s="123" t="s">
        <v>24</v>
      </c>
      <c r="U6" s="123" t="s">
        <v>25</v>
      </c>
      <c r="V6" s="441"/>
      <c r="W6" s="123" t="s">
        <v>104</v>
      </c>
      <c r="X6" s="123" t="s">
        <v>27</v>
      </c>
      <c r="Y6" s="123" t="s">
        <v>105</v>
      </c>
      <c r="Z6" s="123" t="s">
        <v>29</v>
      </c>
      <c r="AA6" s="123" t="s">
        <v>107</v>
      </c>
      <c r="AB6" s="123" t="s">
        <v>31</v>
      </c>
      <c r="AC6" s="123" t="s">
        <v>108</v>
      </c>
      <c r="AD6" s="123" t="s">
        <v>29</v>
      </c>
      <c r="AE6" s="123" t="s">
        <v>30</v>
      </c>
      <c r="AF6" s="123" t="s">
        <v>31</v>
      </c>
      <c r="AG6" s="123" t="s">
        <v>32</v>
      </c>
      <c r="AH6" s="123" t="s">
        <v>29</v>
      </c>
      <c r="AI6" s="445"/>
      <c r="AJ6" s="138"/>
    </row>
    <row r="7" spans="1:36" s="143" customFormat="1" ht="15" x14ac:dyDescent="0.25">
      <c r="A7" s="123"/>
      <c r="B7" s="123"/>
      <c r="C7" s="144"/>
      <c r="D7" s="123"/>
      <c r="E7" s="123" t="s">
        <v>536</v>
      </c>
      <c r="F7" s="144"/>
      <c r="G7" s="144"/>
      <c r="H7" s="144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44">
        <v>242.57999999999998</v>
      </c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138"/>
    </row>
    <row r="8" spans="1:36" s="143" customFormat="1" ht="39.75" customHeight="1" x14ac:dyDescent="0.25">
      <c r="A8" s="77">
        <v>1</v>
      </c>
      <c r="B8" s="77"/>
      <c r="C8" s="84" t="s">
        <v>537</v>
      </c>
      <c r="D8" s="77"/>
      <c r="E8" s="77" t="s">
        <v>538</v>
      </c>
      <c r="F8" s="84" t="s">
        <v>77</v>
      </c>
      <c r="G8" s="84" t="s">
        <v>539</v>
      </c>
      <c r="H8" s="84" t="s">
        <v>540</v>
      </c>
      <c r="I8" s="145"/>
      <c r="J8" s="123"/>
      <c r="K8" s="123"/>
      <c r="L8" s="123"/>
      <c r="M8" s="123"/>
      <c r="N8" s="77">
        <v>10.17</v>
      </c>
      <c r="O8" s="123"/>
      <c r="P8" s="123"/>
      <c r="Q8" s="123"/>
      <c r="R8" s="123"/>
      <c r="S8" s="123"/>
      <c r="T8" s="123"/>
      <c r="U8" s="123"/>
      <c r="V8" s="84">
        <v>0.06</v>
      </c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138"/>
    </row>
    <row r="9" spans="1:36" s="138" customFormat="1" ht="35.25" customHeight="1" x14ac:dyDescent="0.25">
      <c r="A9" s="77">
        <v>2</v>
      </c>
      <c r="B9" s="77"/>
      <c r="C9" s="77" t="s">
        <v>541</v>
      </c>
      <c r="D9" s="77"/>
      <c r="E9" s="146" t="s">
        <v>542</v>
      </c>
      <c r="F9" s="84" t="s">
        <v>77</v>
      </c>
      <c r="G9" s="121" t="s">
        <v>543</v>
      </c>
      <c r="H9" s="121" t="s">
        <v>544</v>
      </c>
      <c r="I9" s="79"/>
      <c r="J9" s="79"/>
      <c r="K9" s="79"/>
      <c r="L9" s="79"/>
      <c r="M9" s="79"/>
      <c r="N9" s="79">
        <v>79.5</v>
      </c>
      <c r="O9" s="147"/>
      <c r="P9" s="148"/>
      <c r="Q9" s="148"/>
      <c r="R9" s="147"/>
      <c r="S9" s="147"/>
      <c r="T9" s="147"/>
      <c r="U9" s="147"/>
      <c r="V9" s="149">
        <v>-0.02</v>
      </c>
      <c r="W9" s="150"/>
      <c r="X9" s="147"/>
      <c r="Y9" s="147"/>
      <c r="Z9" s="147"/>
      <c r="AA9" s="148"/>
      <c r="AB9" s="148"/>
      <c r="AC9" s="148"/>
      <c r="AD9" s="147"/>
      <c r="AE9" s="151"/>
      <c r="AF9" s="79"/>
      <c r="AG9" s="147"/>
      <c r="AH9" s="147"/>
      <c r="AI9" s="147"/>
    </row>
    <row r="10" spans="1:36" s="138" customFormat="1" ht="85.5" x14ac:dyDescent="0.25">
      <c r="A10" s="77">
        <v>3</v>
      </c>
      <c r="B10" s="77"/>
      <c r="C10" s="77" t="s">
        <v>545</v>
      </c>
      <c r="D10" s="77"/>
      <c r="E10" s="146" t="s">
        <v>546</v>
      </c>
      <c r="F10" s="84" t="s">
        <v>77</v>
      </c>
      <c r="G10" s="121" t="s">
        <v>547</v>
      </c>
      <c r="H10" s="121" t="s">
        <v>548</v>
      </c>
      <c r="I10" s="79"/>
      <c r="J10" s="79"/>
      <c r="K10" s="79"/>
      <c r="L10" s="79"/>
      <c r="M10" s="79"/>
      <c r="N10" s="79">
        <v>8.51</v>
      </c>
      <c r="O10" s="147"/>
      <c r="P10" s="148"/>
      <c r="Q10" s="148"/>
      <c r="R10" s="147"/>
      <c r="S10" s="147"/>
      <c r="T10" s="147"/>
      <c r="U10" s="147"/>
      <c r="V10" s="149">
        <v>-7.0000000000000007E-2</v>
      </c>
      <c r="W10" s="150"/>
      <c r="X10" s="147"/>
      <c r="Y10" s="147"/>
      <c r="Z10" s="147"/>
      <c r="AA10" s="148"/>
      <c r="AB10" s="148"/>
      <c r="AC10" s="148"/>
      <c r="AD10" s="147"/>
      <c r="AE10" s="151"/>
      <c r="AF10" s="79"/>
      <c r="AG10" s="147"/>
      <c r="AH10" s="147"/>
      <c r="AI10" s="147"/>
    </row>
    <row r="11" spans="1:36" s="138" customFormat="1" ht="42.75" x14ac:dyDescent="0.25">
      <c r="A11" s="77">
        <v>4</v>
      </c>
      <c r="B11" s="77"/>
      <c r="C11" s="77" t="s">
        <v>549</v>
      </c>
      <c r="D11" s="77"/>
      <c r="E11" s="146" t="s">
        <v>550</v>
      </c>
      <c r="F11" s="84" t="s">
        <v>77</v>
      </c>
      <c r="G11" s="121" t="s">
        <v>551</v>
      </c>
      <c r="H11" s="121" t="s">
        <v>552</v>
      </c>
      <c r="I11" s="79"/>
      <c r="J11" s="79"/>
      <c r="K11" s="79"/>
      <c r="L11" s="79"/>
      <c r="M11" s="79"/>
      <c r="N11" s="79">
        <v>1.78</v>
      </c>
      <c r="O11" s="147"/>
      <c r="P11" s="148"/>
      <c r="Q11" s="148"/>
      <c r="R11" s="147"/>
      <c r="S11" s="147"/>
      <c r="T11" s="147"/>
      <c r="U11" s="147"/>
      <c r="V11" s="149">
        <v>0.05</v>
      </c>
      <c r="W11" s="150"/>
      <c r="X11" s="147"/>
      <c r="Y11" s="147"/>
      <c r="Z11" s="147"/>
      <c r="AA11" s="148"/>
      <c r="AB11" s="148"/>
      <c r="AC11" s="148"/>
      <c r="AD11" s="147"/>
      <c r="AE11" s="151"/>
      <c r="AF11" s="79"/>
      <c r="AG11" s="147"/>
      <c r="AH11" s="147"/>
      <c r="AI11" s="147"/>
    </row>
    <row r="12" spans="1:36" s="138" customFormat="1" ht="57" x14ac:dyDescent="0.25">
      <c r="A12" s="77">
        <v>5</v>
      </c>
      <c r="B12" s="77"/>
      <c r="C12" s="77" t="s">
        <v>553</v>
      </c>
      <c r="D12" s="77"/>
      <c r="E12" s="146" t="s">
        <v>554</v>
      </c>
      <c r="F12" s="84" t="s">
        <v>77</v>
      </c>
      <c r="G12" s="121" t="s">
        <v>555</v>
      </c>
      <c r="H12" s="121" t="s">
        <v>556</v>
      </c>
      <c r="I12" s="79"/>
      <c r="J12" s="79"/>
      <c r="K12" s="79"/>
      <c r="L12" s="79"/>
      <c r="M12" s="79"/>
      <c r="N12" s="79">
        <v>1291.31</v>
      </c>
      <c r="O12" s="147"/>
      <c r="P12" s="148"/>
      <c r="Q12" s="148"/>
      <c r="R12" s="147"/>
      <c r="S12" s="147"/>
      <c r="T12" s="147"/>
      <c r="U12" s="147"/>
      <c r="V12" s="149">
        <v>-0.01</v>
      </c>
      <c r="W12" s="150"/>
      <c r="X12" s="147"/>
      <c r="Y12" s="147"/>
      <c r="Z12" s="147"/>
      <c r="AA12" s="148"/>
      <c r="AB12" s="148"/>
      <c r="AC12" s="148"/>
      <c r="AD12" s="147"/>
      <c r="AE12" s="151"/>
      <c r="AF12" s="79"/>
      <c r="AG12" s="147"/>
      <c r="AH12" s="147"/>
      <c r="AI12" s="147"/>
    </row>
    <row r="13" spans="1:36" ht="28.5" x14ac:dyDescent="0.25">
      <c r="A13" s="430">
        <v>6</v>
      </c>
      <c r="B13" s="446"/>
      <c r="C13" s="430" t="s">
        <v>557</v>
      </c>
      <c r="D13" s="446"/>
      <c r="E13" s="449" t="s">
        <v>558</v>
      </c>
      <c r="F13" s="84" t="s">
        <v>77</v>
      </c>
      <c r="G13" s="121" t="s">
        <v>559</v>
      </c>
      <c r="H13" s="121" t="s">
        <v>560</v>
      </c>
      <c r="I13" s="152"/>
      <c r="J13" s="152"/>
      <c r="K13" s="152"/>
      <c r="L13" s="152"/>
      <c r="M13" s="152"/>
      <c r="N13" s="153">
        <v>8.3699999999999992</v>
      </c>
      <c r="O13" s="152"/>
      <c r="P13" s="152"/>
      <c r="Q13" s="152"/>
      <c r="R13" s="152"/>
      <c r="S13" s="152"/>
      <c r="T13" s="152"/>
      <c r="U13" s="152"/>
      <c r="V13" s="447">
        <v>0.15</v>
      </c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</row>
    <row r="14" spans="1:36" ht="28.5" x14ac:dyDescent="0.25">
      <c r="A14" s="430"/>
      <c r="B14" s="446"/>
      <c r="C14" s="430"/>
      <c r="D14" s="446"/>
      <c r="E14" s="449"/>
      <c r="F14" s="84" t="s">
        <v>77</v>
      </c>
      <c r="G14" s="121" t="s">
        <v>559</v>
      </c>
      <c r="H14" s="121" t="s">
        <v>232</v>
      </c>
      <c r="I14" s="152"/>
      <c r="J14" s="152"/>
      <c r="K14" s="152"/>
      <c r="L14" s="152"/>
      <c r="M14" s="152"/>
      <c r="N14" s="153">
        <v>7.04</v>
      </c>
      <c r="O14" s="152"/>
      <c r="P14" s="152"/>
      <c r="Q14" s="152"/>
      <c r="R14" s="152"/>
      <c r="S14" s="152"/>
      <c r="T14" s="152"/>
      <c r="U14" s="152"/>
      <c r="V14" s="447"/>
      <c r="W14" s="152"/>
      <c r="X14" s="152"/>
      <c r="Y14" s="152"/>
      <c r="Z14" s="152"/>
      <c r="AA14" s="152"/>
      <c r="AB14" s="152"/>
      <c r="AC14" s="152"/>
      <c r="AD14" s="152"/>
      <c r="AE14" s="152"/>
      <c r="AF14" s="152"/>
      <c r="AG14" s="152"/>
      <c r="AH14" s="152"/>
      <c r="AI14" s="152"/>
    </row>
    <row r="15" spans="1:36" ht="28.5" x14ac:dyDescent="0.25">
      <c r="A15" s="77">
        <v>7</v>
      </c>
      <c r="B15" s="152"/>
      <c r="C15" s="77" t="s">
        <v>561</v>
      </c>
      <c r="D15" s="152"/>
      <c r="E15" s="146" t="s">
        <v>562</v>
      </c>
      <c r="F15" s="84" t="s">
        <v>77</v>
      </c>
      <c r="G15" s="121" t="s">
        <v>563</v>
      </c>
      <c r="H15" s="121" t="s">
        <v>564</v>
      </c>
      <c r="I15" s="152"/>
      <c r="J15" s="152"/>
      <c r="K15" s="152"/>
      <c r="L15" s="152"/>
      <c r="M15" s="152"/>
      <c r="N15" s="153">
        <v>17.600000000000001</v>
      </c>
      <c r="O15" s="152"/>
      <c r="P15" s="152"/>
      <c r="Q15" s="152"/>
      <c r="R15" s="152"/>
      <c r="S15" s="152"/>
      <c r="T15" s="152"/>
      <c r="U15" s="152"/>
      <c r="V15" s="149">
        <v>-0.02</v>
      </c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152"/>
      <c r="AH15" s="152"/>
      <c r="AI15" s="152"/>
    </row>
    <row r="16" spans="1:36" ht="28.5" x14ac:dyDescent="0.25">
      <c r="A16" s="77">
        <v>11</v>
      </c>
      <c r="B16" s="152"/>
      <c r="C16" s="77" t="s">
        <v>565</v>
      </c>
      <c r="D16" s="152"/>
      <c r="E16" s="146" t="s">
        <v>566</v>
      </c>
      <c r="F16" s="84" t="s">
        <v>77</v>
      </c>
      <c r="G16" s="121" t="s">
        <v>567</v>
      </c>
      <c r="H16" s="121" t="s">
        <v>568</v>
      </c>
      <c r="I16" s="152"/>
      <c r="J16" s="152"/>
      <c r="K16" s="152"/>
      <c r="L16" s="152"/>
      <c r="M16" s="152"/>
      <c r="N16" s="153">
        <v>1.05</v>
      </c>
      <c r="O16" s="152"/>
      <c r="P16" s="152"/>
      <c r="Q16" s="152"/>
      <c r="R16" s="152"/>
      <c r="S16" s="152"/>
      <c r="T16" s="152"/>
      <c r="U16" s="152"/>
      <c r="V16" s="149">
        <v>0.28000000000000003</v>
      </c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152"/>
      <c r="AH16" s="152"/>
      <c r="AI16" s="152"/>
    </row>
    <row r="17" spans="1:35" ht="28.5" x14ac:dyDescent="0.25">
      <c r="A17" s="77">
        <v>12</v>
      </c>
      <c r="B17" s="152"/>
      <c r="C17" s="77" t="s">
        <v>569</v>
      </c>
      <c r="D17" s="152"/>
      <c r="E17" s="77" t="s">
        <v>570</v>
      </c>
      <c r="F17" s="84" t="s">
        <v>77</v>
      </c>
      <c r="G17" s="121" t="s">
        <v>571</v>
      </c>
      <c r="H17" s="121" t="s">
        <v>572</v>
      </c>
      <c r="I17" s="152"/>
      <c r="J17" s="152"/>
      <c r="K17" s="152"/>
      <c r="L17" s="152"/>
      <c r="M17" s="152"/>
      <c r="N17" s="153">
        <v>9.76</v>
      </c>
      <c r="O17" s="152"/>
      <c r="P17" s="152"/>
      <c r="Q17" s="152"/>
      <c r="R17" s="152"/>
      <c r="S17" s="152"/>
      <c r="T17" s="152"/>
      <c r="U17" s="152"/>
      <c r="V17" s="149">
        <v>0.3</v>
      </c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152"/>
      <c r="AH17" s="152"/>
      <c r="AI17" s="152"/>
    </row>
    <row r="18" spans="1:35" ht="28.5" x14ac:dyDescent="0.25">
      <c r="A18" s="77">
        <v>13</v>
      </c>
      <c r="B18" s="152"/>
      <c r="C18" s="77" t="s">
        <v>573</v>
      </c>
      <c r="D18" s="152"/>
      <c r="E18" s="77" t="s">
        <v>574</v>
      </c>
      <c r="F18" s="84" t="s">
        <v>77</v>
      </c>
      <c r="G18" s="121" t="s">
        <v>575</v>
      </c>
      <c r="H18" s="121" t="s">
        <v>189</v>
      </c>
      <c r="I18" s="152"/>
      <c r="J18" s="152"/>
      <c r="K18" s="152"/>
      <c r="L18" s="152"/>
      <c r="M18" s="152"/>
      <c r="N18" s="153">
        <v>14.55</v>
      </c>
      <c r="O18" s="152"/>
      <c r="P18" s="152"/>
      <c r="Q18" s="152"/>
      <c r="R18" s="152"/>
      <c r="S18" s="152"/>
      <c r="T18" s="152"/>
      <c r="U18" s="152"/>
      <c r="V18" s="149">
        <v>3.27</v>
      </c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152"/>
      <c r="AH18" s="152"/>
      <c r="AI18" s="152"/>
    </row>
    <row r="19" spans="1:35" ht="84" customHeight="1" x14ac:dyDescent="0.25">
      <c r="A19" s="77">
        <v>14</v>
      </c>
      <c r="B19" s="152"/>
      <c r="C19" s="77" t="s">
        <v>576</v>
      </c>
      <c r="D19" s="152"/>
      <c r="E19" s="77" t="s">
        <v>577</v>
      </c>
      <c r="F19" s="84" t="s">
        <v>77</v>
      </c>
      <c r="G19" s="121" t="s">
        <v>578</v>
      </c>
      <c r="H19" s="121" t="s">
        <v>579</v>
      </c>
      <c r="I19" s="152"/>
      <c r="J19" s="152"/>
      <c r="K19" s="152"/>
      <c r="L19" s="152"/>
      <c r="M19" s="152"/>
      <c r="N19" s="153">
        <v>19.05</v>
      </c>
      <c r="O19" s="152"/>
      <c r="P19" s="152"/>
      <c r="Q19" s="152"/>
      <c r="R19" s="152"/>
      <c r="S19" s="152"/>
      <c r="T19" s="152"/>
      <c r="U19" s="152"/>
      <c r="V19" s="149">
        <v>3.03</v>
      </c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152"/>
      <c r="AH19" s="152"/>
      <c r="AI19" s="152"/>
    </row>
    <row r="20" spans="1:35" ht="28.5" x14ac:dyDescent="0.25">
      <c r="A20" s="77">
        <v>15</v>
      </c>
      <c r="B20" s="152"/>
      <c r="C20" s="77" t="s">
        <v>580</v>
      </c>
      <c r="D20" s="152"/>
      <c r="E20" s="77" t="s">
        <v>581</v>
      </c>
      <c r="F20" s="84" t="s">
        <v>77</v>
      </c>
      <c r="G20" s="121" t="s">
        <v>582</v>
      </c>
      <c r="H20" s="121" t="s">
        <v>583</v>
      </c>
      <c r="I20" s="152"/>
      <c r="J20" s="152"/>
      <c r="K20" s="152"/>
      <c r="L20" s="152"/>
      <c r="M20" s="152"/>
      <c r="N20" s="153">
        <v>0.41</v>
      </c>
      <c r="O20" s="152"/>
      <c r="P20" s="152"/>
      <c r="Q20" s="152"/>
      <c r="R20" s="152"/>
      <c r="S20" s="152"/>
      <c r="T20" s="152"/>
      <c r="U20" s="152"/>
      <c r="V20" s="149">
        <v>0.05</v>
      </c>
      <c r="W20" s="152"/>
      <c r="X20" s="152"/>
      <c r="Y20" s="152"/>
      <c r="Z20" s="152"/>
      <c r="AA20" s="152"/>
      <c r="AB20" s="152"/>
      <c r="AC20" s="152"/>
      <c r="AD20" s="152"/>
      <c r="AE20" s="152"/>
      <c r="AF20" s="152"/>
      <c r="AG20" s="152"/>
      <c r="AH20" s="152"/>
      <c r="AI20" s="152"/>
    </row>
    <row r="21" spans="1:35" ht="28.5" x14ac:dyDescent="0.25">
      <c r="A21" s="77">
        <v>16</v>
      </c>
      <c r="B21" s="152"/>
      <c r="C21" s="77" t="s">
        <v>584</v>
      </c>
      <c r="D21" s="152"/>
      <c r="E21" s="77" t="s">
        <v>585</v>
      </c>
      <c r="F21" s="84" t="s">
        <v>77</v>
      </c>
      <c r="G21" s="121" t="s">
        <v>586</v>
      </c>
      <c r="H21" s="121" t="s">
        <v>587</v>
      </c>
      <c r="I21" s="152"/>
      <c r="J21" s="152"/>
      <c r="K21" s="152"/>
      <c r="L21" s="152"/>
      <c r="M21" s="152"/>
      <c r="N21" s="153">
        <v>15.6</v>
      </c>
      <c r="O21" s="152"/>
      <c r="P21" s="152"/>
      <c r="Q21" s="152"/>
      <c r="R21" s="152"/>
      <c r="S21" s="152"/>
      <c r="T21" s="152"/>
      <c r="U21" s="152"/>
      <c r="V21" s="149">
        <v>8.11</v>
      </c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2"/>
      <c r="AH21" s="152"/>
      <c r="AI21" s="152"/>
    </row>
    <row r="22" spans="1:35" ht="145.5" customHeight="1" x14ac:dyDescent="0.25">
      <c r="A22" s="77">
        <v>16</v>
      </c>
      <c r="B22" s="152"/>
      <c r="C22" s="77" t="s">
        <v>588</v>
      </c>
      <c r="D22" s="152"/>
      <c r="E22" s="77" t="s">
        <v>589</v>
      </c>
      <c r="F22" s="84" t="s">
        <v>77</v>
      </c>
      <c r="G22" s="121" t="s">
        <v>590</v>
      </c>
      <c r="H22" s="121" t="s">
        <v>591</v>
      </c>
      <c r="I22" s="152"/>
      <c r="J22" s="152"/>
      <c r="K22" s="152"/>
      <c r="L22" s="152"/>
      <c r="M22" s="152"/>
      <c r="N22" s="153">
        <v>35.049999999999997</v>
      </c>
      <c r="O22" s="152"/>
      <c r="P22" s="152"/>
      <c r="Q22" s="152"/>
      <c r="R22" s="152"/>
      <c r="S22" s="152"/>
      <c r="T22" s="152"/>
      <c r="U22" s="152"/>
      <c r="V22" s="149">
        <v>7.63</v>
      </c>
      <c r="W22" s="152"/>
      <c r="X22" s="152"/>
      <c r="Y22" s="152"/>
      <c r="Z22" s="152"/>
      <c r="AA22" s="152"/>
      <c r="AB22" s="152"/>
      <c r="AC22" s="152"/>
      <c r="AD22" s="152"/>
      <c r="AE22" s="152"/>
      <c r="AF22" s="152"/>
      <c r="AG22" s="152"/>
      <c r="AH22" s="152"/>
      <c r="AI22" s="152"/>
    </row>
    <row r="23" spans="1:35" ht="28.5" x14ac:dyDescent="0.25">
      <c r="A23" s="77">
        <v>17</v>
      </c>
      <c r="B23" s="152"/>
      <c r="C23" s="77" t="s">
        <v>592</v>
      </c>
      <c r="D23" s="152"/>
      <c r="E23" s="146" t="s">
        <v>593</v>
      </c>
      <c r="F23" s="84" t="s">
        <v>77</v>
      </c>
      <c r="G23" s="121" t="s">
        <v>594</v>
      </c>
      <c r="H23" s="121" t="s">
        <v>595</v>
      </c>
      <c r="I23" s="152"/>
      <c r="J23" s="152"/>
      <c r="K23" s="152"/>
      <c r="L23" s="152"/>
      <c r="M23" s="152"/>
      <c r="N23" s="153">
        <v>7.91</v>
      </c>
      <c r="O23" s="152"/>
      <c r="P23" s="152"/>
      <c r="Q23" s="152"/>
      <c r="R23" s="152"/>
      <c r="S23" s="152"/>
      <c r="T23" s="152"/>
      <c r="U23" s="152"/>
      <c r="V23" s="149">
        <v>0.08</v>
      </c>
      <c r="W23" s="152"/>
      <c r="X23" s="152"/>
      <c r="Y23" s="152"/>
      <c r="Z23" s="152"/>
      <c r="AA23" s="152"/>
      <c r="AB23" s="152"/>
      <c r="AC23" s="152"/>
      <c r="AD23" s="152"/>
      <c r="AE23" s="152"/>
      <c r="AF23" s="152"/>
      <c r="AG23" s="152"/>
      <c r="AH23" s="152"/>
      <c r="AI23" s="152"/>
    </row>
    <row r="24" spans="1:35" ht="57" x14ac:dyDescent="0.25">
      <c r="A24" s="77">
        <v>18</v>
      </c>
      <c r="B24" s="152"/>
      <c r="C24" s="77" t="s">
        <v>596</v>
      </c>
      <c r="D24" s="152"/>
      <c r="E24" s="146" t="s">
        <v>597</v>
      </c>
      <c r="F24" s="84" t="s">
        <v>77</v>
      </c>
      <c r="G24" s="121" t="s">
        <v>598</v>
      </c>
      <c r="H24" s="121" t="s">
        <v>599</v>
      </c>
      <c r="I24" s="152"/>
      <c r="J24" s="152"/>
      <c r="K24" s="152"/>
      <c r="L24" s="152"/>
      <c r="M24" s="152"/>
      <c r="N24" s="153">
        <v>4.1399999999999997</v>
      </c>
      <c r="O24" s="152"/>
      <c r="P24" s="152"/>
      <c r="Q24" s="152"/>
      <c r="R24" s="152"/>
      <c r="S24" s="152"/>
      <c r="T24" s="152"/>
      <c r="U24" s="152"/>
      <c r="V24" s="149">
        <v>0.01</v>
      </c>
      <c r="W24" s="152"/>
      <c r="X24" s="152"/>
      <c r="Y24" s="152"/>
      <c r="Z24" s="152"/>
      <c r="AA24" s="152"/>
      <c r="AB24" s="152"/>
      <c r="AC24" s="152"/>
      <c r="AD24" s="152"/>
      <c r="AE24" s="152"/>
      <c r="AF24" s="152"/>
      <c r="AG24" s="152"/>
      <c r="AH24" s="152"/>
      <c r="AI24" s="152"/>
    </row>
    <row r="25" spans="1:35" ht="28.5" x14ac:dyDescent="0.25">
      <c r="A25" s="77">
        <v>19</v>
      </c>
      <c r="B25" s="152"/>
      <c r="C25" s="77" t="s">
        <v>600</v>
      </c>
      <c r="D25" s="152"/>
      <c r="E25" s="77" t="s">
        <v>601</v>
      </c>
      <c r="F25" s="84" t="s">
        <v>77</v>
      </c>
      <c r="G25" s="121" t="s">
        <v>602</v>
      </c>
      <c r="H25" s="121" t="s">
        <v>603</v>
      </c>
      <c r="I25" s="152"/>
      <c r="J25" s="152"/>
      <c r="K25" s="152"/>
      <c r="L25" s="152"/>
      <c r="M25" s="152"/>
      <c r="N25" s="153">
        <v>13.02</v>
      </c>
      <c r="O25" s="152"/>
      <c r="P25" s="152"/>
      <c r="Q25" s="152"/>
      <c r="R25" s="152"/>
      <c r="S25" s="152"/>
      <c r="T25" s="152"/>
      <c r="U25" s="152"/>
      <c r="V25" s="149">
        <v>1.64</v>
      </c>
      <c r="W25" s="152"/>
      <c r="X25" s="152"/>
      <c r="Y25" s="152"/>
      <c r="Z25" s="152"/>
      <c r="AA25" s="152"/>
      <c r="AB25" s="152"/>
      <c r="AC25" s="152"/>
      <c r="AD25" s="152"/>
      <c r="AE25" s="152"/>
      <c r="AF25" s="152"/>
      <c r="AG25" s="152"/>
      <c r="AH25" s="152"/>
      <c r="AI25" s="152"/>
    </row>
    <row r="26" spans="1:35" ht="28.5" x14ac:dyDescent="0.25">
      <c r="A26" s="77">
        <v>20</v>
      </c>
      <c r="B26" s="152"/>
      <c r="C26" s="77" t="s">
        <v>604</v>
      </c>
      <c r="D26" s="152"/>
      <c r="E26" s="77" t="s">
        <v>605</v>
      </c>
      <c r="F26" s="84" t="s">
        <v>77</v>
      </c>
      <c r="G26" s="121" t="s">
        <v>602</v>
      </c>
      <c r="H26" s="121" t="s">
        <v>606</v>
      </c>
      <c r="I26" s="152"/>
      <c r="J26" s="152"/>
      <c r="K26" s="152"/>
      <c r="L26" s="152"/>
      <c r="M26" s="152"/>
      <c r="N26" s="153">
        <v>19.61</v>
      </c>
      <c r="O26" s="152"/>
      <c r="P26" s="152"/>
      <c r="Q26" s="152"/>
      <c r="R26" s="152"/>
      <c r="S26" s="152"/>
      <c r="T26" s="152"/>
      <c r="U26" s="152"/>
      <c r="V26" s="149">
        <v>-1.03</v>
      </c>
      <c r="W26" s="152"/>
      <c r="X26" s="152"/>
      <c r="Y26" s="152"/>
      <c r="Z26" s="152"/>
      <c r="AA26" s="152"/>
      <c r="AB26" s="152"/>
      <c r="AC26" s="152"/>
      <c r="AD26" s="152"/>
      <c r="AE26" s="152"/>
      <c r="AF26" s="152"/>
      <c r="AG26" s="152"/>
      <c r="AH26" s="152"/>
      <c r="AI26" s="152"/>
    </row>
    <row r="27" spans="1:35" ht="28.5" x14ac:dyDescent="0.25">
      <c r="A27" s="77">
        <v>21</v>
      </c>
      <c r="B27" s="152"/>
      <c r="C27" s="77" t="s">
        <v>607</v>
      </c>
      <c r="D27" s="152"/>
      <c r="E27" s="146" t="s">
        <v>608</v>
      </c>
      <c r="F27" s="84" t="s">
        <v>77</v>
      </c>
      <c r="G27" s="121" t="s">
        <v>609</v>
      </c>
      <c r="H27" s="121" t="s">
        <v>610</v>
      </c>
      <c r="I27" s="152"/>
      <c r="J27" s="152"/>
      <c r="K27" s="152"/>
      <c r="L27" s="152"/>
      <c r="M27" s="152"/>
      <c r="N27" s="154">
        <v>18.8</v>
      </c>
      <c r="O27" s="152"/>
      <c r="P27" s="152"/>
      <c r="Q27" s="152"/>
      <c r="R27" s="152"/>
      <c r="S27" s="152"/>
      <c r="T27" s="152"/>
      <c r="U27" s="152"/>
      <c r="V27" s="149">
        <v>0.46</v>
      </c>
      <c r="W27" s="152"/>
      <c r="X27" s="152"/>
      <c r="Y27" s="152"/>
      <c r="Z27" s="152"/>
      <c r="AA27" s="152"/>
      <c r="AB27" s="152"/>
      <c r="AC27" s="152"/>
      <c r="AD27" s="152"/>
      <c r="AE27" s="152"/>
      <c r="AF27" s="152"/>
      <c r="AG27" s="152"/>
      <c r="AH27" s="152"/>
      <c r="AI27" s="152"/>
    </row>
    <row r="28" spans="1:35" ht="78.75" customHeight="1" x14ac:dyDescent="0.25">
      <c r="A28" s="77">
        <v>22</v>
      </c>
      <c r="B28" s="152"/>
      <c r="C28" s="77" t="s">
        <v>611</v>
      </c>
      <c r="D28" s="152"/>
      <c r="E28" s="146" t="s">
        <v>612</v>
      </c>
      <c r="F28" s="84" t="s">
        <v>77</v>
      </c>
      <c r="G28" s="121" t="s">
        <v>613</v>
      </c>
      <c r="H28" s="121" t="s">
        <v>614</v>
      </c>
      <c r="I28" s="152"/>
      <c r="J28" s="152"/>
      <c r="K28" s="152"/>
      <c r="L28" s="152"/>
      <c r="M28" s="152"/>
      <c r="N28" s="154">
        <v>55.16</v>
      </c>
      <c r="O28" s="152"/>
      <c r="P28" s="152"/>
      <c r="Q28" s="152"/>
      <c r="R28" s="152"/>
      <c r="S28" s="152"/>
      <c r="T28" s="152"/>
      <c r="U28" s="152"/>
      <c r="V28" s="149">
        <v>0.38</v>
      </c>
      <c r="W28" s="152"/>
      <c r="X28" s="152"/>
      <c r="Y28" s="152"/>
      <c r="Z28" s="152"/>
      <c r="AA28" s="152"/>
      <c r="AB28" s="152"/>
      <c r="AC28" s="152"/>
      <c r="AD28" s="152"/>
      <c r="AE28" s="152"/>
      <c r="AF28" s="152"/>
      <c r="AG28" s="152"/>
      <c r="AH28" s="152"/>
      <c r="AI28" s="152"/>
    </row>
    <row r="29" spans="1:35" ht="42.75" x14ac:dyDescent="0.25">
      <c r="A29" s="77">
        <v>23</v>
      </c>
      <c r="B29" s="152"/>
      <c r="C29" s="77" t="s">
        <v>615</v>
      </c>
      <c r="D29" s="152"/>
      <c r="E29" s="147" t="s">
        <v>616</v>
      </c>
      <c r="F29" s="84" t="s">
        <v>77</v>
      </c>
      <c r="G29" s="121" t="s">
        <v>617</v>
      </c>
      <c r="H29" s="121" t="s">
        <v>618</v>
      </c>
      <c r="I29" s="152"/>
      <c r="J29" s="152"/>
      <c r="K29" s="152"/>
      <c r="L29" s="152"/>
      <c r="M29" s="152"/>
      <c r="N29" s="153">
        <v>47.99</v>
      </c>
      <c r="O29" s="152"/>
      <c r="P29" s="152"/>
      <c r="Q29" s="152"/>
      <c r="R29" s="152"/>
      <c r="S29" s="152"/>
      <c r="T29" s="152"/>
      <c r="U29" s="152"/>
      <c r="V29" s="149">
        <v>3.55</v>
      </c>
      <c r="W29" s="152"/>
      <c r="X29" s="152"/>
      <c r="Y29" s="152"/>
      <c r="Z29" s="152"/>
      <c r="AA29" s="152"/>
      <c r="AB29" s="152"/>
      <c r="AC29" s="152"/>
      <c r="AD29" s="152"/>
      <c r="AE29" s="152"/>
      <c r="AF29" s="152"/>
      <c r="AG29" s="152"/>
      <c r="AH29" s="152"/>
      <c r="AI29" s="152"/>
    </row>
    <row r="30" spans="1:35" ht="28.5" x14ac:dyDescent="0.25">
      <c r="A30" s="77">
        <v>24</v>
      </c>
      <c r="B30" s="152"/>
      <c r="C30" s="77" t="s">
        <v>619</v>
      </c>
      <c r="D30" s="152"/>
      <c r="E30" s="77" t="s">
        <v>620</v>
      </c>
      <c r="F30" s="84" t="s">
        <v>77</v>
      </c>
      <c r="G30" s="121"/>
      <c r="H30" s="121"/>
      <c r="I30" s="152"/>
      <c r="J30" s="152"/>
      <c r="K30" s="152"/>
      <c r="L30" s="152"/>
      <c r="M30" s="152"/>
      <c r="N30" s="153"/>
      <c r="O30" s="152"/>
      <c r="P30" s="152"/>
      <c r="Q30" s="152"/>
      <c r="R30" s="152"/>
      <c r="S30" s="152"/>
      <c r="T30" s="152"/>
      <c r="U30" s="152"/>
      <c r="V30" s="149">
        <v>0.04</v>
      </c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2"/>
      <c r="AH30" s="152"/>
      <c r="AI30" s="152"/>
    </row>
    <row r="31" spans="1:35" ht="28.5" x14ac:dyDescent="0.25">
      <c r="A31" s="77">
        <v>25</v>
      </c>
      <c r="B31" s="152"/>
      <c r="C31" s="77" t="s">
        <v>621</v>
      </c>
      <c r="D31" s="152"/>
      <c r="E31" s="77" t="s">
        <v>622</v>
      </c>
      <c r="F31" s="84" t="s">
        <v>77</v>
      </c>
      <c r="G31" s="121" t="s">
        <v>623</v>
      </c>
      <c r="H31" s="121" t="s">
        <v>624</v>
      </c>
      <c r="I31" s="152"/>
      <c r="J31" s="152"/>
      <c r="K31" s="152"/>
      <c r="L31" s="152"/>
      <c r="M31" s="152"/>
      <c r="N31" s="153">
        <v>5.81</v>
      </c>
      <c r="O31" s="152"/>
      <c r="P31" s="152"/>
      <c r="Q31" s="152"/>
      <c r="R31" s="152"/>
      <c r="S31" s="152"/>
      <c r="T31" s="152"/>
      <c r="U31" s="152"/>
      <c r="V31" s="149">
        <v>0.34</v>
      </c>
      <c r="W31" s="152"/>
      <c r="X31" s="152"/>
      <c r="Y31" s="152"/>
      <c r="Z31" s="152"/>
      <c r="AA31" s="152"/>
      <c r="AB31" s="152"/>
      <c r="AC31" s="152"/>
      <c r="AD31" s="152"/>
      <c r="AE31" s="152"/>
      <c r="AF31" s="152"/>
      <c r="AG31" s="152"/>
      <c r="AH31" s="152"/>
      <c r="AI31" s="152"/>
    </row>
    <row r="32" spans="1:35" ht="28.5" x14ac:dyDescent="0.25">
      <c r="A32" s="77">
        <v>26</v>
      </c>
      <c r="B32" s="152"/>
      <c r="C32" s="77" t="s">
        <v>625</v>
      </c>
      <c r="D32" s="152"/>
      <c r="E32" s="77" t="s">
        <v>626</v>
      </c>
      <c r="F32" s="84" t="s">
        <v>77</v>
      </c>
      <c r="G32" s="121" t="s">
        <v>627</v>
      </c>
      <c r="H32" s="121" t="s">
        <v>628</v>
      </c>
      <c r="I32" s="152"/>
      <c r="J32" s="152"/>
      <c r="K32" s="152"/>
      <c r="L32" s="152"/>
      <c r="M32" s="152"/>
      <c r="N32" s="153">
        <v>61.16</v>
      </c>
      <c r="O32" s="152"/>
      <c r="P32" s="152"/>
      <c r="Q32" s="152"/>
      <c r="R32" s="152"/>
      <c r="S32" s="152"/>
      <c r="T32" s="152"/>
      <c r="U32" s="152"/>
      <c r="V32" s="149">
        <v>-0.92</v>
      </c>
      <c r="W32" s="152"/>
      <c r="X32" s="152"/>
      <c r="Y32" s="152"/>
      <c r="Z32" s="152"/>
      <c r="AA32" s="152"/>
      <c r="AB32" s="152"/>
      <c r="AC32" s="152"/>
      <c r="AD32" s="152"/>
      <c r="AE32" s="152"/>
      <c r="AF32" s="152"/>
      <c r="AG32" s="152"/>
      <c r="AH32" s="152"/>
      <c r="AI32" s="152"/>
    </row>
    <row r="33" spans="1:35" ht="28.5" x14ac:dyDescent="0.25">
      <c r="A33" s="77">
        <v>27</v>
      </c>
      <c r="B33" s="152"/>
      <c r="C33" s="77" t="s">
        <v>629</v>
      </c>
      <c r="D33" s="152"/>
      <c r="E33" s="77" t="s">
        <v>630</v>
      </c>
      <c r="F33" s="84" t="s">
        <v>77</v>
      </c>
      <c r="G33" s="121" t="s">
        <v>631</v>
      </c>
      <c r="H33" s="121" t="s">
        <v>632</v>
      </c>
      <c r="I33" s="152"/>
      <c r="J33" s="152"/>
      <c r="K33" s="152"/>
      <c r="L33" s="152"/>
      <c r="M33" s="152"/>
      <c r="N33" s="153">
        <v>2.69</v>
      </c>
      <c r="O33" s="152"/>
      <c r="P33" s="152"/>
      <c r="Q33" s="152"/>
      <c r="R33" s="152"/>
      <c r="S33" s="152"/>
      <c r="T33" s="152"/>
      <c r="U33" s="152"/>
      <c r="V33" s="149">
        <v>0.11</v>
      </c>
      <c r="W33" s="152"/>
      <c r="X33" s="152"/>
      <c r="Y33" s="152"/>
      <c r="Z33" s="152"/>
      <c r="AA33" s="152"/>
      <c r="AB33" s="152"/>
      <c r="AC33" s="152"/>
      <c r="AD33" s="152"/>
      <c r="AE33" s="152"/>
      <c r="AF33" s="152"/>
      <c r="AG33" s="152"/>
      <c r="AH33" s="152"/>
      <c r="AI33" s="152"/>
    </row>
    <row r="34" spans="1:35" ht="28.5" x14ac:dyDescent="0.25">
      <c r="A34" s="77">
        <v>28</v>
      </c>
      <c r="B34" s="152"/>
      <c r="C34" s="77" t="s">
        <v>633</v>
      </c>
      <c r="D34" s="152"/>
      <c r="E34" s="77" t="s">
        <v>634</v>
      </c>
      <c r="F34" s="84" t="s">
        <v>77</v>
      </c>
      <c r="G34" s="121"/>
      <c r="H34" s="121"/>
      <c r="I34" s="152"/>
      <c r="J34" s="152"/>
      <c r="K34" s="152"/>
      <c r="L34" s="152"/>
      <c r="M34" s="152"/>
      <c r="N34" s="153"/>
      <c r="O34" s="152"/>
      <c r="P34" s="152"/>
      <c r="Q34" s="152"/>
      <c r="R34" s="152"/>
      <c r="S34" s="152"/>
      <c r="T34" s="152"/>
      <c r="U34" s="152"/>
      <c r="V34" s="149">
        <v>0.35</v>
      </c>
      <c r="W34" s="152"/>
      <c r="X34" s="152"/>
      <c r="Y34" s="152"/>
      <c r="Z34" s="152"/>
      <c r="AA34" s="152"/>
      <c r="AB34" s="152"/>
      <c r="AC34" s="152"/>
      <c r="AD34" s="152"/>
      <c r="AE34" s="152"/>
      <c r="AF34" s="152"/>
      <c r="AG34" s="152"/>
      <c r="AH34" s="152"/>
      <c r="AI34" s="152"/>
    </row>
    <row r="35" spans="1:35" ht="28.5" x14ac:dyDescent="0.25">
      <c r="A35" s="77">
        <v>29</v>
      </c>
      <c r="B35" s="152"/>
      <c r="C35" s="77" t="s">
        <v>635</v>
      </c>
      <c r="D35" s="152"/>
      <c r="E35" s="77" t="s">
        <v>636</v>
      </c>
      <c r="F35" s="84" t="s">
        <v>77</v>
      </c>
      <c r="G35" s="121"/>
      <c r="H35" s="121"/>
      <c r="I35" s="152"/>
      <c r="J35" s="152"/>
      <c r="K35" s="152"/>
      <c r="L35" s="152"/>
      <c r="M35" s="152"/>
      <c r="N35" s="153"/>
      <c r="O35" s="152"/>
      <c r="P35" s="152"/>
      <c r="Q35" s="152"/>
      <c r="R35" s="152"/>
      <c r="S35" s="152"/>
      <c r="T35" s="152"/>
      <c r="U35" s="152"/>
      <c r="V35" s="149">
        <v>0.23</v>
      </c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</row>
    <row r="36" spans="1:35" ht="28.5" x14ac:dyDescent="0.25">
      <c r="A36" s="77">
        <v>30</v>
      </c>
      <c r="B36" s="152"/>
      <c r="C36" s="77" t="s">
        <v>637</v>
      </c>
      <c r="D36" s="152"/>
      <c r="E36" s="77" t="s">
        <v>638</v>
      </c>
      <c r="F36" s="84" t="s">
        <v>77</v>
      </c>
      <c r="G36" s="121"/>
      <c r="H36" s="121"/>
      <c r="I36" s="152"/>
      <c r="J36" s="152"/>
      <c r="K36" s="152"/>
      <c r="L36" s="152"/>
      <c r="M36" s="152"/>
      <c r="N36" s="153"/>
      <c r="O36" s="152"/>
      <c r="P36" s="152"/>
      <c r="Q36" s="152"/>
      <c r="R36" s="152"/>
      <c r="S36" s="152"/>
      <c r="T36" s="152"/>
      <c r="U36" s="152"/>
      <c r="V36" s="149">
        <v>0.08</v>
      </c>
      <c r="W36" s="152"/>
      <c r="X36" s="152"/>
      <c r="Y36" s="152"/>
      <c r="Z36" s="152"/>
      <c r="AA36" s="152"/>
      <c r="AB36" s="152"/>
      <c r="AC36" s="152"/>
      <c r="AD36" s="152"/>
      <c r="AE36" s="152"/>
      <c r="AF36" s="152"/>
      <c r="AG36" s="152"/>
      <c r="AH36" s="152"/>
      <c r="AI36" s="152"/>
    </row>
    <row r="37" spans="1:35" ht="28.5" x14ac:dyDescent="0.25">
      <c r="A37" s="77">
        <v>31</v>
      </c>
      <c r="B37" s="152"/>
      <c r="C37" s="77" t="s">
        <v>639</v>
      </c>
      <c r="D37" s="152"/>
      <c r="E37" s="77" t="s">
        <v>640</v>
      </c>
      <c r="F37" s="84" t="s">
        <v>77</v>
      </c>
      <c r="G37" s="121" t="s">
        <v>641</v>
      </c>
      <c r="H37" s="121" t="s">
        <v>642</v>
      </c>
      <c r="I37" s="152"/>
      <c r="J37" s="152"/>
      <c r="K37" s="152"/>
      <c r="L37" s="152"/>
      <c r="M37" s="152"/>
      <c r="N37" s="153">
        <v>14.55</v>
      </c>
      <c r="O37" s="152"/>
      <c r="P37" s="152"/>
      <c r="Q37" s="152"/>
      <c r="R37" s="152"/>
      <c r="S37" s="152"/>
      <c r="T37" s="152"/>
      <c r="U37" s="152"/>
      <c r="V37" s="149">
        <v>2.96</v>
      </c>
      <c r="W37" s="152"/>
      <c r="X37" s="152"/>
      <c r="Y37" s="152"/>
      <c r="Z37" s="152"/>
      <c r="AA37" s="152"/>
      <c r="AB37" s="152"/>
      <c r="AC37" s="152"/>
      <c r="AD37" s="152"/>
      <c r="AE37" s="152"/>
      <c r="AF37" s="152"/>
      <c r="AG37" s="152"/>
      <c r="AH37" s="152"/>
      <c r="AI37" s="152"/>
    </row>
    <row r="38" spans="1:35" ht="28.5" x14ac:dyDescent="0.25">
      <c r="A38" s="77">
        <v>32</v>
      </c>
      <c r="B38" s="152"/>
      <c r="C38" s="430" t="s">
        <v>643</v>
      </c>
      <c r="D38" s="446"/>
      <c r="E38" s="77" t="s">
        <v>644</v>
      </c>
      <c r="F38" s="84" t="s">
        <v>77</v>
      </c>
      <c r="G38" s="121"/>
      <c r="H38" s="121"/>
      <c r="I38" s="152"/>
      <c r="J38" s="152"/>
      <c r="K38" s="152"/>
      <c r="L38" s="152"/>
      <c r="M38" s="152"/>
      <c r="N38" s="153"/>
      <c r="O38" s="152"/>
      <c r="P38" s="152"/>
      <c r="Q38" s="152"/>
      <c r="R38" s="152"/>
      <c r="S38" s="152"/>
      <c r="T38" s="152"/>
      <c r="U38" s="152"/>
      <c r="V38" s="447">
        <v>37.159999999999997</v>
      </c>
      <c r="W38" s="152"/>
      <c r="X38" s="152"/>
      <c r="Y38" s="152"/>
      <c r="Z38" s="152"/>
      <c r="AA38" s="152"/>
      <c r="AB38" s="152"/>
      <c r="AC38" s="152"/>
      <c r="AD38" s="152"/>
      <c r="AE38" s="152"/>
      <c r="AF38" s="152"/>
      <c r="AG38" s="152"/>
      <c r="AH38" s="152"/>
      <c r="AI38" s="152"/>
    </row>
    <row r="39" spans="1:35" ht="75" customHeight="1" x14ac:dyDescent="0.25">
      <c r="A39" s="77"/>
      <c r="B39" s="152"/>
      <c r="C39" s="430"/>
      <c r="D39" s="446"/>
      <c r="E39" s="77" t="s">
        <v>645</v>
      </c>
      <c r="F39" s="84" t="s">
        <v>77</v>
      </c>
      <c r="G39" s="121" t="s">
        <v>646</v>
      </c>
      <c r="H39" s="121" t="s">
        <v>647</v>
      </c>
      <c r="I39" s="152"/>
      <c r="J39" s="152"/>
      <c r="K39" s="152"/>
      <c r="L39" s="152"/>
      <c r="M39" s="152"/>
      <c r="N39" s="153">
        <v>40.49</v>
      </c>
      <c r="O39" s="152"/>
      <c r="P39" s="152"/>
      <c r="Q39" s="152"/>
      <c r="R39" s="152"/>
      <c r="S39" s="152"/>
      <c r="T39" s="152"/>
      <c r="U39" s="152"/>
      <c r="V39" s="447"/>
      <c r="W39" s="152"/>
      <c r="X39" s="152"/>
      <c r="Y39" s="152"/>
      <c r="Z39" s="152"/>
      <c r="AA39" s="152"/>
      <c r="AB39" s="152"/>
      <c r="AC39" s="152"/>
      <c r="AD39" s="152"/>
      <c r="AE39" s="152"/>
      <c r="AF39" s="152"/>
      <c r="AG39" s="152"/>
      <c r="AH39" s="152"/>
      <c r="AI39" s="152"/>
    </row>
    <row r="40" spans="1:35" ht="71.25" x14ac:dyDescent="0.25">
      <c r="A40" s="77"/>
      <c r="B40" s="152"/>
      <c r="C40" s="430"/>
      <c r="D40" s="446"/>
      <c r="E40" s="77" t="s">
        <v>648</v>
      </c>
      <c r="F40" s="84" t="s">
        <v>77</v>
      </c>
      <c r="G40" s="121" t="s">
        <v>649</v>
      </c>
      <c r="H40" s="121" t="s">
        <v>650</v>
      </c>
      <c r="I40" s="152"/>
      <c r="J40" s="152"/>
      <c r="K40" s="152"/>
      <c r="L40" s="152"/>
      <c r="M40" s="152"/>
      <c r="N40" s="153">
        <v>72.760000000000005</v>
      </c>
      <c r="O40" s="152"/>
      <c r="P40" s="152"/>
      <c r="Q40" s="152"/>
      <c r="R40" s="152"/>
      <c r="S40" s="152"/>
      <c r="T40" s="152"/>
      <c r="U40" s="152"/>
      <c r="V40" s="447"/>
      <c r="W40" s="152"/>
      <c r="X40" s="152"/>
      <c r="Y40" s="152"/>
      <c r="Z40" s="152"/>
      <c r="AA40" s="152"/>
      <c r="AB40" s="152"/>
      <c r="AC40" s="152"/>
      <c r="AD40" s="152"/>
      <c r="AE40" s="152"/>
      <c r="AF40" s="152"/>
      <c r="AG40" s="152"/>
      <c r="AH40" s="152"/>
      <c r="AI40" s="152"/>
    </row>
    <row r="41" spans="1:35" ht="93" customHeight="1" x14ac:dyDescent="0.25">
      <c r="A41" s="77"/>
      <c r="B41" s="152"/>
      <c r="C41" s="77"/>
      <c r="D41" s="155"/>
      <c r="E41" s="77" t="s">
        <v>651</v>
      </c>
      <c r="F41" s="84" t="s">
        <v>77</v>
      </c>
      <c r="G41" s="121" t="s">
        <v>652</v>
      </c>
      <c r="H41" s="121" t="s">
        <v>653</v>
      </c>
      <c r="I41" s="152"/>
      <c r="J41" s="152"/>
      <c r="K41" s="152"/>
      <c r="L41" s="152"/>
      <c r="M41" s="152"/>
      <c r="N41" s="153">
        <v>34.58</v>
      </c>
      <c r="O41" s="152"/>
      <c r="P41" s="152"/>
      <c r="Q41" s="152"/>
      <c r="R41" s="152"/>
      <c r="S41" s="152"/>
      <c r="T41" s="152"/>
      <c r="U41" s="152"/>
      <c r="V41" s="447"/>
      <c r="W41" s="152"/>
      <c r="X41" s="152"/>
      <c r="Y41" s="152"/>
      <c r="Z41" s="152"/>
      <c r="AA41" s="152"/>
      <c r="AB41" s="152"/>
      <c r="AC41" s="152"/>
      <c r="AD41" s="152"/>
      <c r="AE41" s="152"/>
      <c r="AF41" s="152"/>
      <c r="AG41" s="152"/>
      <c r="AH41" s="152"/>
      <c r="AI41" s="152"/>
    </row>
    <row r="42" spans="1:35" ht="50.25" customHeight="1" x14ac:dyDescent="0.25">
      <c r="A42" s="77">
        <v>33</v>
      </c>
      <c r="B42" s="152"/>
      <c r="C42" s="77" t="s">
        <v>654</v>
      </c>
      <c r="D42" s="152"/>
      <c r="E42" s="77" t="s">
        <v>655</v>
      </c>
      <c r="F42" s="84" t="s">
        <v>77</v>
      </c>
      <c r="G42" s="121" t="s">
        <v>656</v>
      </c>
      <c r="H42" s="121" t="s">
        <v>657</v>
      </c>
      <c r="I42" s="152"/>
      <c r="J42" s="152"/>
      <c r="K42" s="152"/>
      <c r="L42" s="152"/>
      <c r="M42" s="152"/>
      <c r="N42" s="153">
        <v>108.33</v>
      </c>
      <c r="O42" s="152"/>
      <c r="P42" s="152"/>
      <c r="Q42" s="152"/>
      <c r="R42" s="152"/>
      <c r="S42" s="152"/>
      <c r="T42" s="152"/>
      <c r="U42" s="152"/>
      <c r="V42" s="149">
        <v>31.12</v>
      </c>
      <c r="W42" s="152"/>
      <c r="X42" s="152"/>
      <c r="Y42" s="152"/>
      <c r="Z42" s="152"/>
      <c r="AA42" s="152"/>
      <c r="AB42" s="152"/>
      <c r="AC42" s="152"/>
      <c r="AD42" s="152"/>
      <c r="AE42" s="152"/>
      <c r="AF42" s="152"/>
      <c r="AG42" s="152"/>
      <c r="AH42" s="152"/>
      <c r="AI42" s="152"/>
    </row>
    <row r="43" spans="1:35" ht="28.5" x14ac:dyDescent="0.25">
      <c r="A43" s="77">
        <v>34</v>
      </c>
      <c r="B43" s="152"/>
      <c r="C43" s="77" t="s">
        <v>658</v>
      </c>
      <c r="D43" s="152"/>
      <c r="E43" s="77" t="s">
        <v>659</v>
      </c>
      <c r="F43" s="84" t="s">
        <v>77</v>
      </c>
      <c r="G43" s="121" t="s">
        <v>660</v>
      </c>
      <c r="H43" s="121" t="s">
        <v>661</v>
      </c>
      <c r="I43" s="152"/>
      <c r="J43" s="152"/>
      <c r="K43" s="152"/>
      <c r="L43" s="152"/>
      <c r="M43" s="152"/>
      <c r="N43" s="153"/>
      <c r="O43" s="152"/>
      <c r="P43" s="152"/>
      <c r="Q43" s="152"/>
      <c r="R43" s="152"/>
      <c r="S43" s="152"/>
      <c r="T43" s="152"/>
      <c r="U43" s="152"/>
      <c r="V43" s="149">
        <v>1.31</v>
      </c>
      <c r="W43" s="152"/>
      <c r="X43" s="152"/>
      <c r="Y43" s="152"/>
      <c r="Z43" s="152"/>
      <c r="AA43" s="152"/>
      <c r="AB43" s="152"/>
      <c r="AC43" s="152"/>
      <c r="AD43" s="152"/>
      <c r="AE43" s="152"/>
      <c r="AF43" s="152"/>
      <c r="AG43" s="152"/>
      <c r="AH43" s="152"/>
      <c r="AI43" s="152"/>
    </row>
    <row r="44" spans="1:35" ht="36" customHeight="1" x14ac:dyDescent="0.25">
      <c r="A44" s="77">
        <v>35</v>
      </c>
      <c r="B44" s="152"/>
      <c r="C44" s="77" t="s">
        <v>662</v>
      </c>
      <c r="D44" s="152"/>
      <c r="E44" s="77" t="s">
        <v>663</v>
      </c>
      <c r="F44" s="84" t="s">
        <v>77</v>
      </c>
      <c r="G44" s="121" t="s">
        <v>664</v>
      </c>
      <c r="H44" s="121" t="s">
        <v>665</v>
      </c>
      <c r="I44" s="152"/>
      <c r="J44" s="152"/>
      <c r="K44" s="152"/>
      <c r="L44" s="152"/>
      <c r="M44" s="152"/>
      <c r="N44" s="153">
        <v>9.56</v>
      </c>
      <c r="O44" s="152"/>
      <c r="P44" s="152"/>
      <c r="Q44" s="152"/>
      <c r="R44" s="152"/>
      <c r="S44" s="152"/>
      <c r="T44" s="152"/>
      <c r="U44" s="152"/>
      <c r="V44" s="149">
        <v>7.35</v>
      </c>
      <c r="W44" s="152"/>
      <c r="X44" s="152"/>
      <c r="Y44" s="152"/>
      <c r="Z44" s="152"/>
      <c r="AA44" s="152"/>
      <c r="AB44" s="152"/>
      <c r="AC44" s="152"/>
      <c r="AD44" s="152"/>
      <c r="AE44" s="152"/>
      <c r="AF44" s="152"/>
      <c r="AG44" s="152"/>
      <c r="AH44" s="152"/>
      <c r="AI44" s="152"/>
    </row>
    <row r="45" spans="1:35" ht="64.5" customHeight="1" x14ac:dyDescent="0.25">
      <c r="A45" s="77">
        <v>36</v>
      </c>
      <c r="B45" s="152"/>
      <c r="C45" s="77" t="s">
        <v>666</v>
      </c>
      <c r="D45" s="152"/>
      <c r="E45" s="77" t="s">
        <v>667</v>
      </c>
      <c r="F45" s="84" t="s">
        <v>77</v>
      </c>
      <c r="G45" s="121" t="s">
        <v>668</v>
      </c>
      <c r="H45" s="121" t="s">
        <v>669</v>
      </c>
      <c r="I45" s="152"/>
      <c r="J45" s="152"/>
      <c r="K45" s="152"/>
      <c r="L45" s="152"/>
      <c r="M45" s="152"/>
      <c r="N45" s="154">
        <v>11.7</v>
      </c>
      <c r="O45" s="152"/>
      <c r="P45" s="152"/>
      <c r="Q45" s="152"/>
      <c r="R45" s="152"/>
      <c r="S45" s="152"/>
      <c r="T45" s="152"/>
      <c r="U45" s="152"/>
      <c r="V45" s="149">
        <v>7.25</v>
      </c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</row>
    <row r="46" spans="1:35" ht="28.5" x14ac:dyDescent="0.25">
      <c r="A46" s="77">
        <v>37</v>
      </c>
      <c r="B46" s="152"/>
      <c r="C46" s="77" t="s">
        <v>670</v>
      </c>
      <c r="D46" s="152"/>
      <c r="E46" s="77" t="s">
        <v>671</v>
      </c>
      <c r="F46" s="84" t="s">
        <v>77</v>
      </c>
      <c r="G46" s="448" t="s">
        <v>660</v>
      </c>
      <c r="H46" s="448"/>
      <c r="I46" s="152"/>
      <c r="J46" s="152"/>
      <c r="K46" s="152"/>
      <c r="L46" s="152"/>
      <c r="M46" s="152"/>
      <c r="N46" s="153">
        <v>1.26</v>
      </c>
      <c r="O46" s="152"/>
      <c r="P46" s="152"/>
      <c r="Q46" s="152"/>
      <c r="R46" s="152"/>
      <c r="S46" s="152"/>
      <c r="T46" s="152"/>
      <c r="U46" s="152"/>
      <c r="V46" s="149">
        <v>0.28000000000000003</v>
      </c>
      <c r="W46" s="152"/>
      <c r="X46" s="152"/>
      <c r="Y46" s="152"/>
      <c r="Z46" s="152"/>
      <c r="AA46" s="152"/>
      <c r="AB46" s="152"/>
      <c r="AC46" s="152"/>
      <c r="AD46" s="152"/>
      <c r="AE46" s="152"/>
      <c r="AF46" s="152"/>
      <c r="AG46" s="152"/>
      <c r="AH46" s="152"/>
      <c r="AI46" s="152"/>
    </row>
    <row r="47" spans="1:35" ht="66.75" customHeight="1" x14ac:dyDescent="0.25">
      <c r="A47" s="77">
        <v>38</v>
      </c>
      <c r="B47" s="152"/>
      <c r="C47" s="77" t="s">
        <v>672</v>
      </c>
      <c r="D47" s="152"/>
      <c r="E47" s="77" t="s">
        <v>673</v>
      </c>
      <c r="F47" s="84" t="s">
        <v>77</v>
      </c>
      <c r="G47" s="121" t="s">
        <v>674</v>
      </c>
      <c r="H47" s="121" t="s">
        <v>675</v>
      </c>
      <c r="I47" s="152"/>
      <c r="J47" s="152"/>
      <c r="K47" s="152"/>
      <c r="L47" s="152"/>
      <c r="M47" s="152"/>
      <c r="N47" s="153">
        <v>189.2</v>
      </c>
      <c r="O47" s="152"/>
      <c r="P47" s="152"/>
      <c r="Q47" s="152"/>
      <c r="R47" s="152"/>
      <c r="S47" s="152"/>
      <c r="T47" s="152"/>
      <c r="U47" s="152"/>
      <c r="V47" s="149">
        <v>19.920000000000002</v>
      </c>
      <c r="W47" s="152"/>
      <c r="X47" s="152"/>
      <c r="Y47" s="152"/>
      <c r="Z47" s="152"/>
      <c r="AA47" s="152"/>
      <c r="AB47" s="152"/>
      <c r="AC47" s="152"/>
      <c r="AD47" s="152"/>
      <c r="AE47" s="152"/>
      <c r="AF47" s="152"/>
      <c r="AG47" s="152"/>
      <c r="AH47" s="152"/>
      <c r="AI47" s="152"/>
    </row>
    <row r="48" spans="1:35" ht="95.25" customHeight="1" x14ac:dyDescent="0.25">
      <c r="A48" s="77">
        <v>39</v>
      </c>
      <c r="B48" s="152"/>
      <c r="C48" s="77" t="s">
        <v>676</v>
      </c>
      <c r="D48" s="152"/>
      <c r="E48" s="77" t="s">
        <v>677</v>
      </c>
      <c r="F48" s="84" t="s">
        <v>77</v>
      </c>
      <c r="G48" s="121" t="s">
        <v>678</v>
      </c>
      <c r="H48" s="121" t="s">
        <v>679</v>
      </c>
      <c r="I48" s="152"/>
      <c r="J48" s="152"/>
      <c r="K48" s="152"/>
      <c r="L48" s="152"/>
      <c r="M48" s="152"/>
      <c r="N48" s="153">
        <v>19.989999999999998</v>
      </c>
      <c r="O48" s="152"/>
      <c r="P48" s="152"/>
      <c r="Q48" s="152"/>
      <c r="R48" s="152"/>
      <c r="S48" s="152"/>
      <c r="T48" s="152"/>
      <c r="U48" s="152"/>
      <c r="V48" s="149">
        <v>6.41</v>
      </c>
      <c r="W48" s="152"/>
      <c r="X48" s="152"/>
      <c r="Y48" s="152"/>
      <c r="Z48" s="152"/>
      <c r="AA48" s="152"/>
      <c r="AB48" s="152"/>
      <c r="AC48" s="152"/>
      <c r="AD48" s="152"/>
      <c r="AE48" s="152"/>
      <c r="AF48" s="152"/>
      <c r="AG48" s="152"/>
      <c r="AH48" s="152"/>
      <c r="AI48" s="152"/>
    </row>
    <row r="49" spans="1:36" ht="105" customHeight="1" x14ac:dyDescent="0.25">
      <c r="A49" s="77">
        <v>40</v>
      </c>
      <c r="B49" s="152"/>
      <c r="C49" s="77" t="s">
        <v>680</v>
      </c>
      <c r="D49" s="152"/>
      <c r="E49" s="77" t="s">
        <v>681</v>
      </c>
      <c r="F49" s="84" t="s">
        <v>77</v>
      </c>
      <c r="G49" s="121" t="s">
        <v>682</v>
      </c>
      <c r="H49" s="121" t="s">
        <v>683</v>
      </c>
      <c r="I49" s="152"/>
      <c r="J49" s="152"/>
      <c r="K49" s="152"/>
      <c r="L49" s="152"/>
      <c r="M49" s="152"/>
      <c r="N49" s="153">
        <v>8.8800000000000008</v>
      </c>
      <c r="O49" s="152"/>
      <c r="P49" s="152"/>
      <c r="Q49" s="152"/>
      <c r="R49" s="152"/>
      <c r="S49" s="152"/>
      <c r="T49" s="152"/>
      <c r="U49" s="152"/>
      <c r="V49" s="149">
        <v>2.1800000000000002</v>
      </c>
      <c r="W49" s="152"/>
      <c r="X49" s="152"/>
      <c r="Y49" s="152"/>
      <c r="Z49" s="152"/>
      <c r="AA49" s="152"/>
      <c r="AB49" s="152"/>
      <c r="AC49" s="152"/>
      <c r="AD49" s="152"/>
      <c r="AE49" s="152"/>
      <c r="AF49" s="152"/>
      <c r="AG49" s="152"/>
      <c r="AH49" s="152"/>
      <c r="AI49" s="152"/>
    </row>
    <row r="50" spans="1:36" ht="64.5" customHeight="1" x14ac:dyDescent="0.25">
      <c r="A50" s="77">
        <v>41</v>
      </c>
      <c r="B50" s="152"/>
      <c r="C50" s="77" t="s">
        <v>684</v>
      </c>
      <c r="D50" s="152"/>
      <c r="E50" s="77" t="s">
        <v>685</v>
      </c>
      <c r="F50" s="84" t="s">
        <v>77</v>
      </c>
      <c r="G50" s="121" t="s">
        <v>686</v>
      </c>
      <c r="H50" s="121" t="s">
        <v>687</v>
      </c>
      <c r="I50" s="152"/>
      <c r="J50" s="152"/>
      <c r="K50" s="152"/>
      <c r="L50" s="152"/>
      <c r="M50" s="152"/>
      <c r="N50" s="154">
        <v>20.7</v>
      </c>
      <c r="O50" s="152"/>
      <c r="P50" s="152"/>
      <c r="Q50" s="152"/>
      <c r="R50" s="152"/>
      <c r="S50" s="152"/>
      <c r="T50" s="152"/>
      <c r="U50" s="152"/>
      <c r="V50" s="149">
        <v>1.1499999999999999</v>
      </c>
      <c r="W50" s="152"/>
      <c r="X50" s="152"/>
      <c r="Y50" s="152"/>
      <c r="Z50" s="152"/>
      <c r="AA50" s="152"/>
      <c r="AB50" s="152"/>
      <c r="AC50" s="152"/>
      <c r="AD50" s="152"/>
      <c r="AE50" s="152"/>
      <c r="AF50" s="152"/>
      <c r="AG50" s="152"/>
      <c r="AH50" s="152"/>
      <c r="AI50" s="152"/>
    </row>
    <row r="51" spans="1:36" ht="75" customHeight="1" x14ac:dyDescent="0.25">
      <c r="A51" s="77">
        <v>42</v>
      </c>
      <c r="B51" s="152"/>
      <c r="C51" s="77" t="s">
        <v>688</v>
      </c>
      <c r="D51" s="152"/>
      <c r="E51" s="77" t="s">
        <v>689</v>
      </c>
      <c r="F51" s="84" t="s">
        <v>77</v>
      </c>
      <c r="G51" s="121" t="s">
        <v>660</v>
      </c>
      <c r="H51" s="121" t="s">
        <v>690</v>
      </c>
      <c r="I51" s="152"/>
      <c r="J51" s="152"/>
      <c r="K51" s="152"/>
      <c r="L51" s="152"/>
      <c r="M51" s="152"/>
      <c r="N51" s="153">
        <v>2.4900000000000002</v>
      </c>
      <c r="O51" s="152"/>
      <c r="P51" s="152"/>
      <c r="Q51" s="152"/>
      <c r="R51" s="152"/>
      <c r="S51" s="152"/>
      <c r="T51" s="152"/>
      <c r="U51" s="152"/>
      <c r="V51" s="149">
        <v>0.28000000000000003</v>
      </c>
      <c r="W51" s="152"/>
      <c r="X51" s="152"/>
      <c r="Y51" s="152"/>
      <c r="Z51" s="152"/>
      <c r="AA51" s="152"/>
      <c r="AB51" s="152"/>
      <c r="AC51" s="152"/>
      <c r="AD51" s="152"/>
      <c r="AE51" s="152"/>
      <c r="AF51" s="152"/>
      <c r="AG51" s="152"/>
      <c r="AH51" s="152"/>
      <c r="AI51" s="152"/>
    </row>
    <row r="52" spans="1:36" ht="28.5" x14ac:dyDescent="0.25">
      <c r="A52" s="77">
        <v>43</v>
      </c>
      <c r="B52" s="152"/>
      <c r="C52" s="77" t="s">
        <v>691</v>
      </c>
      <c r="D52" s="152"/>
      <c r="E52" s="77" t="s">
        <v>692</v>
      </c>
      <c r="F52" s="84" t="s">
        <v>77</v>
      </c>
      <c r="G52" s="121"/>
      <c r="H52" s="121"/>
      <c r="I52" s="152"/>
      <c r="J52" s="152"/>
      <c r="K52" s="152"/>
      <c r="L52" s="152"/>
      <c r="M52" s="152"/>
      <c r="N52" s="153"/>
      <c r="O52" s="152"/>
      <c r="P52" s="152"/>
      <c r="Q52" s="152"/>
      <c r="R52" s="152"/>
      <c r="S52" s="152"/>
      <c r="T52" s="152"/>
      <c r="U52" s="152"/>
      <c r="V52" s="149">
        <v>0.08</v>
      </c>
      <c r="W52" s="152"/>
      <c r="X52" s="152"/>
      <c r="Y52" s="152"/>
      <c r="Z52" s="152"/>
      <c r="AA52" s="152"/>
      <c r="AB52" s="152"/>
      <c r="AC52" s="152"/>
      <c r="AD52" s="152"/>
      <c r="AE52" s="152"/>
      <c r="AF52" s="152"/>
      <c r="AG52" s="152"/>
      <c r="AH52" s="152"/>
      <c r="AI52" s="152"/>
    </row>
    <row r="53" spans="1:36" ht="28.5" x14ac:dyDescent="0.25">
      <c r="A53" s="77">
        <v>44</v>
      </c>
      <c r="B53" s="152"/>
      <c r="C53" s="77" t="s">
        <v>693</v>
      </c>
      <c r="D53" s="152"/>
      <c r="E53" s="77" t="s">
        <v>694</v>
      </c>
      <c r="F53" s="84" t="s">
        <v>77</v>
      </c>
      <c r="G53" s="121"/>
      <c r="H53" s="121"/>
      <c r="I53" s="152"/>
      <c r="J53" s="152"/>
      <c r="K53" s="152"/>
      <c r="L53" s="152"/>
      <c r="M53" s="152"/>
      <c r="N53" s="153"/>
      <c r="O53" s="152"/>
      <c r="P53" s="152"/>
      <c r="Q53" s="152"/>
      <c r="R53" s="152"/>
      <c r="S53" s="152"/>
      <c r="T53" s="152"/>
      <c r="U53" s="152"/>
      <c r="V53" s="149">
        <v>0.53</v>
      </c>
      <c r="W53" s="152"/>
      <c r="X53" s="152"/>
      <c r="Y53" s="152"/>
      <c r="Z53" s="152"/>
      <c r="AA53" s="152"/>
      <c r="AB53" s="152"/>
      <c r="AC53" s="152"/>
      <c r="AD53" s="152"/>
      <c r="AE53" s="152"/>
      <c r="AF53" s="152"/>
      <c r="AG53" s="152"/>
      <c r="AH53" s="152"/>
      <c r="AI53" s="152"/>
    </row>
    <row r="54" spans="1:36" s="160" customFormat="1" ht="28.5" customHeight="1" x14ac:dyDescent="0.25">
      <c r="A54" s="156"/>
      <c r="B54" s="156"/>
      <c r="C54" s="77"/>
      <c r="D54" s="156"/>
      <c r="E54" s="157" t="s">
        <v>695</v>
      </c>
      <c r="F54" s="153"/>
      <c r="G54" s="153"/>
      <c r="H54" s="153"/>
      <c r="I54" s="156"/>
      <c r="J54" s="156"/>
      <c r="K54" s="156"/>
      <c r="L54" s="156"/>
      <c r="M54" s="156"/>
      <c r="N54" s="158">
        <f>SUM(N7:N53)</f>
        <v>2290.5299999999988</v>
      </c>
      <c r="O54" s="156"/>
      <c r="P54" s="156"/>
      <c r="Q54" s="156"/>
      <c r="R54" s="156"/>
      <c r="S54" s="156"/>
      <c r="T54" s="156"/>
      <c r="U54" s="156"/>
      <c r="V54" s="158">
        <f>SUM(V7:V53)</f>
        <v>388.69</v>
      </c>
      <c r="W54" s="156"/>
      <c r="X54" s="156"/>
      <c r="Y54" s="156"/>
      <c r="Z54" s="156"/>
      <c r="AA54" s="156"/>
      <c r="AB54" s="156"/>
      <c r="AC54" s="156"/>
      <c r="AD54" s="156"/>
      <c r="AE54" s="156"/>
      <c r="AF54" s="156"/>
      <c r="AG54" s="156"/>
      <c r="AH54" s="156"/>
      <c r="AI54" s="156"/>
      <c r="AJ54" s="159"/>
    </row>
    <row r="55" spans="1:36" s="170" customFormat="1" ht="18" x14ac:dyDescent="0.25">
      <c r="A55" s="71"/>
      <c r="B55" s="161"/>
      <c r="C55" s="161"/>
      <c r="D55" s="161"/>
      <c r="E55" s="162"/>
      <c r="F55" s="163"/>
      <c r="G55" s="164"/>
      <c r="H55" s="164"/>
      <c r="I55" s="165"/>
      <c r="J55" s="166"/>
      <c r="K55" s="166"/>
      <c r="L55" s="166"/>
      <c r="M55" s="166"/>
      <c r="N55" s="166"/>
      <c r="O55" s="167"/>
      <c r="P55" s="167"/>
      <c r="Q55" s="168"/>
      <c r="R55" s="167"/>
      <c r="S55" s="166"/>
      <c r="T55" s="166"/>
      <c r="U55" s="166"/>
      <c r="V55" s="166"/>
      <c r="W55" s="169"/>
      <c r="X55" s="166"/>
      <c r="AA55" s="171"/>
      <c r="AE55" s="172"/>
    </row>
    <row r="56" spans="1:36" s="170" customFormat="1" x14ac:dyDescent="0.25">
      <c r="A56" s="71"/>
      <c r="B56" s="89"/>
      <c r="C56" s="138"/>
      <c r="D56" s="89"/>
      <c r="E56" s="162"/>
      <c r="F56" s="71"/>
      <c r="G56" s="161"/>
      <c r="H56" s="164"/>
      <c r="I56" s="165"/>
      <c r="J56" s="166"/>
      <c r="K56" s="166"/>
      <c r="L56" s="166"/>
      <c r="M56" s="166"/>
      <c r="N56" s="166"/>
      <c r="O56" s="89"/>
      <c r="P56" s="89"/>
      <c r="Q56" s="166"/>
      <c r="R56" s="89"/>
      <c r="S56" s="89"/>
      <c r="T56" s="89"/>
      <c r="U56" s="166"/>
      <c r="V56" s="166"/>
      <c r="W56" s="169"/>
      <c r="X56" s="167"/>
      <c r="AA56" s="171"/>
      <c r="AE56" s="172"/>
    </row>
    <row r="57" spans="1:36" s="181" customFormat="1" x14ac:dyDescent="0.25">
      <c r="A57" s="71"/>
      <c r="B57" s="71"/>
      <c r="C57" s="71"/>
      <c r="D57" s="173"/>
      <c r="E57" s="174"/>
      <c r="F57" s="71"/>
      <c r="G57" s="174"/>
      <c r="H57" s="175"/>
      <c r="I57" s="176"/>
      <c r="J57" s="171"/>
      <c r="K57" s="177"/>
      <c r="L57" s="178"/>
      <c r="M57" s="177"/>
      <c r="N57" s="178"/>
      <c r="O57" s="138"/>
      <c r="P57" s="138"/>
      <c r="Q57" s="138"/>
      <c r="R57" s="138"/>
      <c r="S57" s="138"/>
      <c r="T57" s="138"/>
      <c r="U57" s="170"/>
      <c r="V57" s="179"/>
      <c r="W57" s="169"/>
      <c r="X57" s="138"/>
      <c r="Y57" s="138"/>
      <c r="Z57" s="138"/>
      <c r="AA57" s="178"/>
      <c r="AB57" s="180"/>
      <c r="AC57" s="138"/>
      <c r="AD57" s="138"/>
      <c r="AE57" s="172"/>
      <c r="AF57" s="138"/>
      <c r="AG57" s="138"/>
      <c r="AH57" s="138"/>
      <c r="AI57" s="138"/>
    </row>
    <row r="58" spans="1:36" ht="15" x14ac:dyDescent="0.25">
      <c r="A58" s="71"/>
      <c r="B58" s="139"/>
      <c r="C58" s="71"/>
      <c r="D58" s="139"/>
      <c r="E58" s="162"/>
      <c r="F58" s="182"/>
      <c r="G58" s="182"/>
      <c r="H58" s="183"/>
      <c r="I58" s="139"/>
      <c r="J58" s="139"/>
      <c r="K58" s="139"/>
      <c r="L58" s="139"/>
      <c r="M58" s="139"/>
      <c r="N58" s="182"/>
      <c r="O58" s="139"/>
      <c r="P58" s="139"/>
      <c r="Q58" s="139"/>
      <c r="R58" s="139"/>
      <c r="S58" s="139"/>
      <c r="T58" s="139"/>
      <c r="U58" s="139"/>
      <c r="V58" s="179"/>
      <c r="W58" s="139"/>
      <c r="X58" s="139"/>
      <c r="Y58" s="139"/>
      <c r="Z58" s="139"/>
      <c r="AA58" s="139"/>
      <c r="AB58" s="139"/>
      <c r="AC58" s="139"/>
      <c r="AD58" s="139"/>
      <c r="AE58" s="139"/>
      <c r="AF58" s="139"/>
      <c r="AG58" s="139"/>
      <c r="AH58" s="139"/>
      <c r="AI58" s="139"/>
      <c r="AJ58" s="139"/>
    </row>
    <row r="59" spans="1:36" ht="15" x14ac:dyDescent="0.25">
      <c r="A59" s="71"/>
      <c r="B59" s="139"/>
      <c r="C59" s="71"/>
      <c r="D59" s="139"/>
      <c r="E59" s="162"/>
      <c r="F59" s="182"/>
      <c r="G59" s="182"/>
      <c r="H59" s="182"/>
      <c r="I59" s="139"/>
      <c r="J59" s="139"/>
      <c r="K59" s="139"/>
      <c r="L59" s="139"/>
      <c r="M59" s="139"/>
      <c r="N59" s="182"/>
      <c r="O59" s="139"/>
      <c r="P59" s="139"/>
      <c r="Q59" s="139"/>
      <c r="R59" s="139"/>
      <c r="S59" s="139"/>
      <c r="T59" s="139"/>
      <c r="U59" s="139"/>
      <c r="V59" s="179"/>
      <c r="W59" s="139"/>
      <c r="X59" s="139"/>
      <c r="Y59" s="139"/>
      <c r="Z59" s="139"/>
      <c r="AA59" s="139"/>
      <c r="AB59" s="139"/>
      <c r="AC59" s="139"/>
      <c r="AD59" s="139"/>
      <c r="AE59" s="139"/>
      <c r="AF59" s="139"/>
      <c r="AG59" s="139"/>
      <c r="AH59" s="139"/>
      <c r="AI59" s="139"/>
      <c r="AJ59" s="139"/>
    </row>
    <row r="60" spans="1:36" ht="15" x14ac:dyDescent="0.25">
      <c r="A60" s="71"/>
      <c r="B60" s="139"/>
      <c r="C60" s="71"/>
      <c r="D60" s="139"/>
      <c r="E60" s="162"/>
      <c r="F60" s="182"/>
      <c r="G60" s="182"/>
      <c r="H60" s="164"/>
      <c r="I60" s="139"/>
      <c r="J60" s="139"/>
      <c r="K60" s="139"/>
      <c r="L60" s="139"/>
      <c r="M60" s="139"/>
      <c r="N60" s="182"/>
      <c r="O60" s="139"/>
      <c r="P60" s="139"/>
      <c r="Q60" s="139"/>
      <c r="R60" s="139"/>
      <c r="S60" s="139"/>
      <c r="T60" s="139"/>
      <c r="U60" s="139"/>
      <c r="V60" s="179"/>
      <c r="W60" s="139"/>
      <c r="X60" s="139"/>
      <c r="Y60" s="139"/>
      <c r="Z60" s="139"/>
      <c r="AA60" s="139"/>
      <c r="AB60" s="139"/>
      <c r="AC60" s="139"/>
      <c r="AD60" s="139"/>
      <c r="AE60" s="139"/>
      <c r="AF60" s="139"/>
      <c r="AG60" s="139"/>
      <c r="AH60" s="139"/>
      <c r="AI60" s="139"/>
      <c r="AJ60" s="139"/>
    </row>
    <row r="61" spans="1:36" ht="15" x14ac:dyDescent="0.25">
      <c r="A61" s="71"/>
      <c r="B61" s="139"/>
      <c r="C61" s="71"/>
      <c r="D61" s="139"/>
      <c r="E61" s="162"/>
      <c r="F61" s="182"/>
      <c r="G61" s="182"/>
      <c r="H61" s="164"/>
      <c r="I61" s="139"/>
      <c r="J61" s="139"/>
      <c r="K61" s="139"/>
      <c r="L61" s="139"/>
      <c r="M61" s="139"/>
      <c r="N61" s="182"/>
      <c r="O61" s="139"/>
      <c r="P61" s="139"/>
      <c r="Q61" s="139"/>
      <c r="R61" s="139"/>
      <c r="S61" s="139"/>
      <c r="T61" s="139"/>
      <c r="U61" s="139"/>
      <c r="V61" s="179"/>
      <c r="W61" s="139"/>
      <c r="X61" s="139"/>
      <c r="Y61" s="139"/>
      <c r="Z61" s="139"/>
      <c r="AA61" s="139"/>
      <c r="AB61" s="139"/>
      <c r="AC61" s="139"/>
      <c r="AD61" s="139"/>
      <c r="AE61" s="139"/>
      <c r="AF61" s="139"/>
      <c r="AG61" s="139"/>
      <c r="AH61" s="139"/>
      <c r="AI61" s="139"/>
      <c r="AJ61" s="139"/>
    </row>
    <row r="62" spans="1:36" ht="15" x14ac:dyDescent="0.25">
      <c r="A62" s="71"/>
      <c r="B62" s="139"/>
      <c r="C62" s="71"/>
      <c r="D62" s="139"/>
      <c r="E62" s="162"/>
      <c r="F62" s="182"/>
      <c r="G62" s="182"/>
      <c r="H62" s="182"/>
      <c r="I62" s="139"/>
      <c r="J62" s="139"/>
      <c r="K62" s="139"/>
      <c r="L62" s="139"/>
      <c r="M62" s="139"/>
      <c r="N62" s="182"/>
      <c r="O62" s="139"/>
      <c r="P62" s="139"/>
      <c r="Q62" s="139"/>
      <c r="R62" s="139"/>
      <c r="S62" s="139"/>
      <c r="T62" s="139"/>
      <c r="U62" s="139"/>
      <c r="V62" s="179"/>
      <c r="W62" s="139"/>
      <c r="X62" s="139"/>
      <c r="Y62" s="139"/>
      <c r="Z62" s="139"/>
      <c r="AA62" s="139"/>
      <c r="AB62" s="139"/>
      <c r="AC62" s="139"/>
      <c r="AD62" s="139"/>
      <c r="AE62" s="139"/>
      <c r="AF62" s="139"/>
      <c r="AG62" s="139"/>
      <c r="AH62" s="139"/>
      <c r="AI62" s="139"/>
      <c r="AJ62" s="139"/>
    </row>
    <row r="63" spans="1:36" ht="15" x14ac:dyDescent="0.25">
      <c r="A63" s="71"/>
      <c r="B63" s="139"/>
      <c r="C63" s="71"/>
      <c r="D63" s="139"/>
      <c r="E63" s="162"/>
      <c r="F63" s="182"/>
      <c r="G63" s="182"/>
      <c r="H63" s="182"/>
      <c r="I63" s="139"/>
      <c r="J63" s="139"/>
      <c r="K63" s="139"/>
      <c r="L63" s="139"/>
      <c r="M63" s="139"/>
      <c r="N63" s="182"/>
      <c r="O63" s="139"/>
      <c r="P63" s="139"/>
      <c r="Q63" s="139"/>
      <c r="R63" s="139"/>
      <c r="S63" s="139"/>
      <c r="T63" s="139"/>
      <c r="U63" s="139"/>
      <c r="V63" s="179"/>
      <c r="W63" s="139"/>
      <c r="X63" s="139"/>
      <c r="Y63" s="139"/>
      <c r="Z63" s="139"/>
      <c r="AA63" s="139"/>
      <c r="AB63" s="139"/>
      <c r="AC63" s="139"/>
      <c r="AD63" s="139"/>
      <c r="AE63" s="139"/>
      <c r="AF63" s="139"/>
      <c r="AG63" s="139"/>
      <c r="AH63" s="139"/>
      <c r="AI63" s="139"/>
      <c r="AJ63" s="139"/>
    </row>
    <row r="64" spans="1:36" ht="15" x14ac:dyDescent="0.25">
      <c r="A64" s="71"/>
      <c r="B64" s="139"/>
      <c r="C64" s="71"/>
      <c r="D64" s="139"/>
      <c r="E64" s="174"/>
      <c r="F64" s="182"/>
      <c r="G64" s="182"/>
      <c r="H64" s="182"/>
      <c r="I64" s="139"/>
      <c r="J64" s="139"/>
      <c r="K64" s="139"/>
      <c r="L64" s="139"/>
      <c r="M64" s="139"/>
      <c r="N64" s="182"/>
      <c r="O64" s="139"/>
      <c r="P64" s="139"/>
      <c r="Q64" s="139"/>
      <c r="R64" s="139"/>
      <c r="S64" s="139"/>
      <c r="T64" s="139"/>
      <c r="U64" s="139"/>
      <c r="V64" s="179"/>
      <c r="W64" s="139"/>
      <c r="X64" s="139"/>
      <c r="Y64" s="139"/>
      <c r="Z64" s="139"/>
      <c r="AA64" s="139"/>
      <c r="AB64" s="139"/>
      <c r="AC64" s="139"/>
      <c r="AD64" s="139"/>
      <c r="AE64" s="139"/>
      <c r="AF64" s="139"/>
      <c r="AG64" s="139"/>
      <c r="AH64" s="139"/>
      <c r="AI64" s="139"/>
      <c r="AJ64" s="139"/>
    </row>
    <row r="65" spans="1:36" ht="15" x14ac:dyDescent="0.25">
      <c r="A65" s="71"/>
      <c r="B65" s="139"/>
      <c r="C65" s="71"/>
      <c r="D65" s="139"/>
      <c r="E65" s="184"/>
      <c r="F65" s="182"/>
      <c r="G65" s="182"/>
      <c r="H65" s="164"/>
      <c r="I65" s="139"/>
      <c r="J65" s="139"/>
      <c r="K65" s="139"/>
      <c r="L65" s="139"/>
      <c r="M65" s="139"/>
      <c r="N65" s="182"/>
      <c r="O65" s="139"/>
      <c r="P65" s="139"/>
      <c r="Q65" s="139"/>
      <c r="R65" s="139"/>
      <c r="S65" s="139"/>
      <c r="T65" s="139"/>
      <c r="U65" s="139"/>
      <c r="V65" s="179"/>
      <c r="W65" s="139"/>
      <c r="X65" s="139"/>
      <c r="Y65" s="139"/>
      <c r="Z65" s="139"/>
      <c r="AA65" s="139"/>
      <c r="AB65" s="139"/>
      <c r="AC65" s="139"/>
      <c r="AD65" s="139"/>
      <c r="AE65" s="139"/>
      <c r="AF65" s="139"/>
      <c r="AG65" s="139"/>
      <c r="AH65" s="139"/>
      <c r="AI65" s="139"/>
      <c r="AJ65" s="139"/>
    </row>
    <row r="66" spans="1:36" s="138" customFormat="1" x14ac:dyDescent="0.25">
      <c r="A66" s="71"/>
      <c r="B66" s="71"/>
      <c r="C66" s="71"/>
      <c r="D66" s="71"/>
      <c r="E66" s="162"/>
      <c r="F66" s="71"/>
      <c r="G66" s="174"/>
      <c r="H66" s="164"/>
      <c r="I66" s="171"/>
      <c r="J66" s="171"/>
      <c r="K66" s="171"/>
      <c r="L66" s="171"/>
      <c r="M66" s="171"/>
      <c r="N66" s="171"/>
      <c r="P66" s="180"/>
      <c r="Q66" s="180"/>
      <c r="V66" s="179"/>
      <c r="W66" s="169"/>
      <c r="AA66" s="180"/>
      <c r="AB66" s="180"/>
      <c r="AC66" s="180"/>
      <c r="AE66" s="172"/>
      <c r="AF66" s="171"/>
    </row>
    <row r="67" spans="1:36" ht="15" x14ac:dyDescent="0.25">
      <c r="A67" s="71"/>
      <c r="B67" s="139"/>
      <c r="C67" s="71"/>
      <c r="D67" s="139"/>
      <c r="E67" s="162"/>
      <c r="F67" s="182"/>
      <c r="G67" s="182"/>
      <c r="H67" s="182"/>
      <c r="I67" s="139"/>
      <c r="J67" s="139"/>
      <c r="K67" s="139"/>
      <c r="L67" s="139"/>
      <c r="M67" s="139"/>
      <c r="N67" s="182"/>
      <c r="O67" s="139"/>
      <c r="P67" s="139"/>
      <c r="Q67" s="139"/>
      <c r="R67" s="139"/>
      <c r="S67" s="139"/>
      <c r="T67" s="139"/>
      <c r="U67" s="139"/>
      <c r="V67" s="179"/>
      <c r="W67" s="139"/>
      <c r="X67" s="139"/>
      <c r="Y67" s="139"/>
      <c r="Z67" s="139"/>
      <c r="AA67" s="139"/>
      <c r="AB67" s="139"/>
      <c r="AC67" s="139"/>
      <c r="AD67" s="139"/>
      <c r="AE67" s="139"/>
      <c r="AF67" s="139"/>
      <c r="AG67" s="139"/>
      <c r="AH67" s="139"/>
      <c r="AI67" s="139"/>
      <c r="AJ67" s="139"/>
    </row>
    <row r="68" spans="1:36" x14ac:dyDescent="0.25">
      <c r="A68" s="139"/>
      <c r="B68" s="139"/>
      <c r="C68" s="139"/>
      <c r="D68" s="139"/>
      <c r="E68" s="185"/>
      <c r="F68" s="182"/>
      <c r="G68" s="182"/>
      <c r="H68" s="182"/>
      <c r="I68" s="139"/>
      <c r="J68" s="139"/>
      <c r="K68" s="139"/>
      <c r="L68" s="139"/>
      <c r="M68" s="139"/>
      <c r="N68" s="182"/>
      <c r="O68" s="139"/>
      <c r="P68" s="139"/>
      <c r="Q68" s="139"/>
      <c r="R68" s="139"/>
      <c r="S68" s="139"/>
      <c r="T68" s="139"/>
      <c r="U68" s="139"/>
      <c r="V68" s="183"/>
      <c r="W68" s="139"/>
      <c r="X68" s="139"/>
      <c r="Y68" s="139"/>
      <c r="Z68" s="139"/>
      <c r="AA68" s="139"/>
      <c r="AB68" s="139"/>
      <c r="AC68" s="139"/>
      <c r="AD68" s="139"/>
      <c r="AE68" s="139"/>
      <c r="AF68" s="139"/>
      <c r="AG68" s="139"/>
      <c r="AH68" s="139"/>
      <c r="AI68" s="139"/>
      <c r="AJ68" s="139"/>
    </row>
    <row r="69" spans="1:36" x14ac:dyDescent="0.25">
      <c r="A69" s="139"/>
      <c r="B69" s="139"/>
      <c r="C69" s="139"/>
      <c r="D69" s="139"/>
      <c r="E69" s="185"/>
      <c r="F69" s="182"/>
      <c r="G69" s="182"/>
      <c r="H69" s="182"/>
      <c r="I69" s="139"/>
      <c r="J69" s="139"/>
      <c r="K69" s="139"/>
      <c r="L69" s="139"/>
      <c r="M69" s="139"/>
      <c r="N69" s="182"/>
      <c r="O69" s="139"/>
      <c r="P69" s="139"/>
      <c r="Q69" s="139"/>
      <c r="R69" s="139"/>
      <c r="S69" s="139"/>
      <c r="T69" s="139"/>
      <c r="U69" s="139"/>
      <c r="V69" s="183"/>
      <c r="W69" s="139"/>
      <c r="X69" s="139"/>
      <c r="Y69" s="139"/>
      <c r="Z69" s="139"/>
      <c r="AA69" s="139"/>
      <c r="AB69" s="139"/>
      <c r="AC69" s="139"/>
      <c r="AD69" s="139"/>
      <c r="AE69" s="139"/>
      <c r="AF69" s="139"/>
      <c r="AG69" s="139"/>
      <c r="AH69" s="139"/>
      <c r="AI69" s="139"/>
      <c r="AJ69" s="139"/>
    </row>
    <row r="70" spans="1:36" x14ac:dyDescent="0.25">
      <c r="A70" s="139"/>
      <c r="B70" s="139"/>
      <c r="C70" s="139"/>
      <c r="D70" s="139"/>
      <c r="E70" s="185"/>
      <c r="F70" s="182"/>
      <c r="G70" s="182"/>
      <c r="H70" s="182"/>
      <c r="I70" s="139"/>
      <c r="J70" s="139"/>
      <c r="K70" s="139"/>
      <c r="L70" s="139"/>
      <c r="M70" s="139"/>
      <c r="N70" s="182"/>
      <c r="O70" s="139"/>
      <c r="P70" s="139"/>
      <c r="Q70" s="139"/>
      <c r="R70" s="139"/>
      <c r="S70" s="139"/>
      <c r="T70" s="139"/>
      <c r="U70" s="139"/>
      <c r="V70" s="183"/>
      <c r="W70" s="139"/>
      <c r="X70" s="139"/>
      <c r="Y70" s="139"/>
      <c r="Z70" s="139"/>
      <c r="AA70" s="139"/>
      <c r="AB70" s="139"/>
      <c r="AC70" s="139"/>
      <c r="AD70" s="139"/>
      <c r="AE70" s="139"/>
      <c r="AF70" s="139"/>
      <c r="AG70" s="139"/>
      <c r="AH70" s="139"/>
      <c r="AI70" s="139"/>
      <c r="AJ70" s="139"/>
    </row>
    <row r="71" spans="1:36" s="170" customFormat="1" x14ac:dyDescent="0.25">
      <c r="A71" s="71"/>
      <c r="B71" s="89"/>
      <c r="C71" s="71"/>
      <c r="D71" s="161"/>
      <c r="E71" s="162"/>
      <c r="F71" s="161"/>
      <c r="G71" s="164"/>
      <c r="H71" s="186"/>
      <c r="I71" s="165"/>
      <c r="J71" s="166"/>
      <c r="K71" s="166"/>
      <c r="L71" s="166"/>
      <c r="M71" s="166"/>
      <c r="N71" s="166"/>
      <c r="Q71" s="168"/>
      <c r="V71" s="179"/>
      <c r="W71" s="169"/>
      <c r="AA71" s="171"/>
      <c r="AB71" s="187"/>
      <c r="AE71" s="172"/>
    </row>
    <row r="72" spans="1:36" s="170" customFormat="1" x14ac:dyDescent="0.25">
      <c r="A72" s="71"/>
      <c r="B72" s="89"/>
      <c r="C72" s="71"/>
      <c r="D72" s="161"/>
      <c r="E72" s="162"/>
      <c r="F72" s="161"/>
      <c r="G72" s="164"/>
      <c r="H72" s="164"/>
      <c r="I72" s="165"/>
      <c r="J72" s="166"/>
      <c r="K72" s="166"/>
      <c r="L72" s="166"/>
      <c r="M72" s="166"/>
      <c r="N72" s="166"/>
      <c r="Q72" s="168"/>
      <c r="V72" s="179"/>
      <c r="W72" s="169"/>
      <c r="AA72" s="171"/>
      <c r="AB72" s="187"/>
      <c r="AE72" s="172"/>
    </row>
    <row r="73" spans="1:36" s="170" customFormat="1" ht="18" x14ac:dyDescent="0.25">
      <c r="A73" s="71"/>
      <c r="B73" s="161"/>
      <c r="C73" s="71"/>
      <c r="D73" s="161"/>
      <c r="E73" s="162"/>
      <c r="F73" s="163"/>
      <c r="G73" s="164"/>
      <c r="H73" s="164"/>
      <c r="I73" s="161"/>
      <c r="J73" s="166"/>
      <c r="K73" s="166"/>
      <c r="L73" s="166"/>
      <c r="M73" s="166"/>
      <c r="N73" s="166"/>
      <c r="Q73" s="168"/>
      <c r="V73" s="179"/>
      <c r="W73" s="169"/>
      <c r="AA73" s="171"/>
      <c r="AB73" s="187"/>
      <c r="AE73" s="172"/>
    </row>
    <row r="74" spans="1:36" x14ac:dyDescent="0.25">
      <c r="A74" s="139"/>
      <c r="B74" s="139"/>
      <c r="C74" s="139"/>
      <c r="D74" s="139"/>
      <c r="E74" s="185"/>
      <c r="F74" s="182"/>
      <c r="G74" s="182"/>
      <c r="H74" s="182"/>
      <c r="I74" s="139"/>
      <c r="J74" s="139"/>
      <c r="K74" s="139"/>
      <c r="L74" s="139"/>
      <c r="M74" s="139"/>
      <c r="N74" s="182"/>
      <c r="O74" s="139"/>
      <c r="P74" s="139"/>
      <c r="Q74" s="139"/>
      <c r="R74" s="139"/>
      <c r="S74" s="139"/>
      <c r="T74" s="139"/>
      <c r="U74" s="139"/>
      <c r="V74" s="183"/>
      <c r="W74" s="139"/>
      <c r="X74" s="139"/>
      <c r="Y74" s="139"/>
      <c r="Z74" s="139"/>
      <c r="AA74" s="139"/>
      <c r="AB74" s="139"/>
      <c r="AC74" s="139"/>
      <c r="AD74" s="139"/>
      <c r="AE74" s="139"/>
      <c r="AF74" s="139"/>
      <c r="AG74" s="139"/>
      <c r="AH74" s="139"/>
      <c r="AI74" s="139"/>
      <c r="AJ74" s="139"/>
    </row>
    <row r="75" spans="1:36" ht="15" x14ac:dyDescent="0.25">
      <c r="A75" s="71"/>
      <c r="B75" s="139"/>
      <c r="C75" s="71"/>
      <c r="D75" s="139"/>
      <c r="E75" s="162"/>
      <c r="F75" s="182"/>
      <c r="G75" s="164"/>
      <c r="H75" s="164"/>
      <c r="I75" s="139"/>
      <c r="J75" s="139"/>
      <c r="K75" s="139"/>
      <c r="L75" s="139"/>
      <c r="M75" s="139"/>
      <c r="N75" s="183"/>
      <c r="O75" s="139"/>
      <c r="P75" s="139"/>
      <c r="Q75" s="139"/>
      <c r="R75" s="139"/>
      <c r="S75" s="139"/>
      <c r="T75" s="139"/>
      <c r="U75" s="139"/>
      <c r="V75" s="179"/>
      <c r="W75" s="139"/>
      <c r="X75" s="139"/>
      <c r="Y75" s="139"/>
      <c r="Z75" s="139"/>
      <c r="AA75" s="139"/>
      <c r="AB75" s="139"/>
      <c r="AC75" s="139"/>
      <c r="AD75" s="139"/>
      <c r="AE75" s="139"/>
      <c r="AF75" s="139"/>
      <c r="AG75" s="139"/>
      <c r="AH75" s="139"/>
      <c r="AI75" s="139"/>
      <c r="AJ75" s="139"/>
    </row>
    <row r="76" spans="1:36" x14ac:dyDescent="0.25">
      <c r="A76" s="139"/>
      <c r="B76" s="139"/>
      <c r="C76" s="139"/>
      <c r="D76" s="139"/>
      <c r="E76" s="185"/>
      <c r="F76" s="182"/>
      <c r="G76" s="182"/>
      <c r="H76" s="182"/>
      <c r="I76" s="139"/>
      <c r="J76" s="139"/>
      <c r="K76" s="139"/>
      <c r="L76" s="139"/>
      <c r="M76" s="139"/>
      <c r="N76" s="182"/>
      <c r="O76" s="139"/>
      <c r="P76" s="139"/>
      <c r="Q76" s="139"/>
      <c r="R76" s="139"/>
      <c r="S76" s="139"/>
      <c r="T76" s="139"/>
      <c r="U76" s="139"/>
      <c r="V76" s="183"/>
      <c r="W76" s="139"/>
      <c r="X76" s="139"/>
      <c r="Y76" s="139"/>
      <c r="Z76" s="139"/>
      <c r="AA76" s="139"/>
      <c r="AB76" s="139"/>
      <c r="AC76" s="139"/>
      <c r="AD76" s="139"/>
      <c r="AE76" s="139"/>
      <c r="AF76" s="139"/>
      <c r="AG76" s="139"/>
      <c r="AH76" s="139"/>
      <c r="AI76" s="139"/>
      <c r="AJ76" s="139"/>
    </row>
    <row r="77" spans="1:36" ht="15" x14ac:dyDescent="0.25">
      <c r="A77" s="71"/>
      <c r="B77" s="139"/>
      <c r="C77" s="71"/>
      <c r="D77" s="139"/>
      <c r="E77" s="184"/>
      <c r="F77" s="182"/>
      <c r="G77" s="164"/>
      <c r="H77" s="164"/>
      <c r="I77" s="139"/>
      <c r="J77" s="139"/>
      <c r="K77" s="139"/>
      <c r="L77" s="139"/>
      <c r="M77" s="139"/>
      <c r="N77" s="183"/>
      <c r="O77" s="139"/>
      <c r="P77" s="139"/>
      <c r="Q77" s="139"/>
      <c r="R77" s="139"/>
      <c r="S77" s="139"/>
      <c r="T77" s="139"/>
      <c r="U77" s="139"/>
      <c r="V77" s="179"/>
      <c r="W77" s="139"/>
      <c r="X77" s="139"/>
      <c r="Y77" s="139"/>
      <c r="Z77" s="139"/>
      <c r="AA77" s="139"/>
      <c r="AB77" s="139"/>
      <c r="AC77" s="139"/>
      <c r="AD77" s="139"/>
      <c r="AE77" s="139"/>
      <c r="AF77" s="139"/>
      <c r="AG77" s="139"/>
      <c r="AH77" s="139"/>
      <c r="AI77" s="139"/>
      <c r="AJ77" s="139"/>
    </row>
    <row r="78" spans="1:36" x14ac:dyDescent="0.25">
      <c r="A78" s="139"/>
      <c r="B78" s="139"/>
      <c r="C78" s="139"/>
      <c r="D78" s="139"/>
      <c r="E78" s="185"/>
      <c r="F78" s="182"/>
      <c r="G78" s="182"/>
      <c r="H78" s="182"/>
      <c r="I78" s="139"/>
      <c r="J78" s="139"/>
      <c r="K78" s="139"/>
      <c r="L78" s="139"/>
      <c r="M78" s="139"/>
      <c r="N78" s="182"/>
      <c r="O78" s="139"/>
      <c r="P78" s="139"/>
      <c r="Q78" s="139"/>
      <c r="R78" s="139"/>
      <c r="S78" s="139"/>
      <c r="T78" s="139"/>
      <c r="U78" s="139"/>
      <c r="V78" s="183"/>
      <c r="W78" s="139"/>
      <c r="X78" s="139"/>
      <c r="Y78" s="139"/>
      <c r="Z78" s="139"/>
      <c r="AA78" s="139"/>
      <c r="AB78" s="139"/>
      <c r="AC78" s="139"/>
      <c r="AD78" s="139"/>
      <c r="AE78" s="139"/>
      <c r="AF78" s="139"/>
      <c r="AG78" s="139"/>
      <c r="AH78" s="139"/>
      <c r="AI78" s="139"/>
      <c r="AJ78" s="139"/>
    </row>
    <row r="79" spans="1:36" ht="15" x14ac:dyDescent="0.25">
      <c r="A79" s="71"/>
      <c r="B79" s="139"/>
      <c r="C79" s="71"/>
      <c r="D79" s="139"/>
      <c r="E79" s="162"/>
      <c r="F79" s="182"/>
      <c r="G79" s="164"/>
      <c r="H79" s="164"/>
      <c r="I79" s="139"/>
      <c r="J79" s="139"/>
      <c r="K79" s="139"/>
      <c r="L79" s="139"/>
      <c r="M79" s="139"/>
      <c r="N79" s="183"/>
      <c r="O79" s="139"/>
      <c r="P79" s="139"/>
      <c r="Q79" s="139"/>
      <c r="R79" s="139"/>
      <c r="S79" s="139"/>
      <c r="T79" s="139"/>
      <c r="U79" s="139"/>
      <c r="V79" s="179"/>
      <c r="W79" s="139"/>
      <c r="X79" s="139"/>
      <c r="Y79" s="139"/>
      <c r="Z79" s="139"/>
      <c r="AA79" s="139"/>
      <c r="AB79" s="139"/>
      <c r="AC79" s="139"/>
      <c r="AD79" s="139"/>
      <c r="AE79" s="139"/>
      <c r="AF79" s="139"/>
      <c r="AG79" s="139"/>
      <c r="AH79" s="139"/>
      <c r="AI79" s="139"/>
      <c r="AJ79" s="139"/>
    </row>
    <row r="80" spans="1:36" x14ac:dyDescent="0.25">
      <c r="A80" s="139"/>
      <c r="B80" s="139"/>
      <c r="C80" s="139"/>
      <c r="D80" s="139"/>
      <c r="E80" s="185"/>
      <c r="F80" s="182"/>
      <c r="G80" s="182"/>
      <c r="H80" s="182"/>
      <c r="I80" s="139"/>
      <c r="J80" s="139"/>
      <c r="K80" s="139"/>
      <c r="L80" s="139"/>
      <c r="M80" s="139"/>
      <c r="N80" s="182"/>
      <c r="O80" s="139"/>
      <c r="P80" s="139"/>
      <c r="Q80" s="139"/>
      <c r="R80" s="139"/>
      <c r="S80" s="139"/>
      <c r="T80" s="139"/>
      <c r="U80" s="139"/>
      <c r="V80" s="183"/>
      <c r="W80" s="139"/>
      <c r="X80" s="139"/>
      <c r="Y80" s="139"/>
      <c r="Z80" s="139"/>
      <c r="AA80" s="139"/>
      <c r="AB80" s="139"/>
      <c r="AC80" s="139"/>
      <c r="AD80" s="139"/>
      <c r="AE80" s="139"/>
      <c r="AF80" s="139"/>
      <c r="AG80" s="139"/>
      <c r="AH80" s="139"/>
      <c r="AI80" s="139"/>
      <c r="AJ80" s="139"/>
    </row>
    <row r="81" spans="1:36" ht="15" x14ac:dyDescent="0.25">
      <c r="A81" s="71"/>
      <c r="B81" s="139"/>
      <c r="C81" s="71"/>
      <c r="D81" s="139"/>
      <c r="E81" s="174"/>
      <c r="F81" s="182"/>
      <c r="G81" s="164"/>
      <c r="H81" s="164"/>
      <c r="I81" s="139"/>
      <c r="J81" s="139"/>
      <c r="K81" s="139"/>
      <c r="L81" s="139"/>
      <c r="M81" s="139"/>
      <c r="N81" s="183"/>
      <c r="O81" s="139"/>
      <c r="P81" s="139"/>
      <c r="Q81" s="139"/>
      <c r="R81" s="139"/>
      <c r="S81" s="139"/>
      <c r="T81" s="139"/>
      <c r="U81" s="139"/>
      <c r="V81" s="179"/>
      <c r="W81" s="139"/>
      <c r="X81" s="139"/>
      <c r="Y81" s="139"/>
      <c r="Z81" s="139"/>
      <c r="AA81" s="139"/>
      <c r="AB81" s="139"/>
      <c r="AC81" s="139"/>
      <c r="AD81" s="139"/>
      <c r="AE81" s="139"/>
      <c r="AF81" s="139"/>
      <c r="AG81" s="139"/>
      <c r="AH81" s="139"/>
      <c r="AI81" s="139"/>
      <c r="AJ81" s="139"/>
    </row>
    <row r="82" spans="1:36" x14ac:dyDescent="0.25">
      <c r="A82" s="139"/>
      <c r="B82" s="139"/>
      <c r="C82" s="139"/>
      <c r="D82" s="139"/>
      <c r="E82" s="185"/>
      <c r="F82" s="182"/>
      <c r="G82" s="182"/>
      <c r="H82" s="182"/>
      <c r="I82" s="139"/>
      <c r="J82" s="139"/>
      <c r="K82" s="139"/>
      <c r="L82" s="139"/>
      <c r="M82" s="139"/>
      <c r="N82" s="182"/>
      <c r="O82" s="139"/>
      <c r="P82" s="139"/>
      <c r="Q82" s="139"/>
      <c r="R82" s="139"/>
      <c r="S82" s="139"/>
      <c r="T82" s="139"/>
      <c r="U82" s="139"/>
      <c r="V82" s="183"/>
      <c r="W82" s="139"/>
      <c r="X82" s="139"/>
      <c r="Y82" s="139"/>
      <c r="Z82" s="139"/>
      <c r="AA82" s="139"/>
      <c r="AB82" s="139"/>
      <c r="AC82" s="139"/>
      <c r="AD82" s="139"/>
      <c r="AE82" s="139"/>
      <c r="AF82" s="139"/>
      <c r="AG82" s="139"/>
      <c r="AH82" s="139"/>
      <c r="AI82" s="139"/>
      <c r="AJ82" s="139"/>
    </row>
    <row r="83" spans="1:36" ht="15" x14ac:dyDescent="0.25">
      <c r="A83" s="71"/>
      <c r="B83" s="139"/>
      <c r="C83" s="71"/>
      <c r="D83" s="139"/>
      <c r="E83" s="162"/>
      <c r="F83" s="182"/>
      <c r="G83" s="164"/>
      <c r="H83" s="164"/>
      <c r="I83" s="139"/>
      <c r="J83" s="139"/>
      <c r="K83" s="139"/>
      <c r="L83" s="139"/>
      <c r="M83" s="139"/>
      <c r="N83" s="183"/>
      <c r="O83" s="139"/>
      <c r="P83" s="139"/>
      <c r="Q83" s="139"/>
      <c r="R83" s="139"/>
      <c r="S83" s="139"/>
      <c r="T83" s="139"/>
      <c r="U83" s="139"/>
      <c r="V83" s="179"/>
      <c r="W83" s="139"/>
      <c r="X83" s="139"/>
      <c r="Y83" s="139"/>
      <c r="Z83" s="139"/>
      <c r="AA83" s="139"/>
      <c r="AB83" s="139"/>
      <c r="AC83" s="139"/>
      <c r="AD83" s="139"/>
      <c r="AE83" s="139"/>
      <c r="AF83" s="139"/>
      <c r="AG83" s="139"/>
      <c r="AH83" s="139"/>
      <c r="AI83" s="139"/>
      <c r="AJ83" s="139"/>
    </row>
    <row r="84" spans="1:36" ht="15" x14ac:dyDescent="0.25">
      <c r="A84" s="71"/>
      <c r="B84" s="139"/>
      <c r="C84" s="71"/>
      <c r="D84" s="139"/>
      <c r="E84" s="174"/>
      <c r="F84" s="182"/>
      <c r="G84" s="164"/>
      <c r="H84" s="164"/>
      <c r="I84" s="139"/>
      <c r="J84" s="139"/>
      <c r="K84" s="139"/>
      <c r="L84" s="139"/>
      <c r="M84" s="139"/>
      <c r="N84" s="183"/>
      <c r="O84" s="139"/>
      <c r="P84" s="139"/>
      <c r="Q84" s="139"/>
      <c r="R84" s="139"/>
      <c r="S84" s="139"/>
      <c r="T84" s="139"/>
      <c r="U84" s="139"/>
      <c r="V84" s="179"/>
      <c r="W84" s="139"/>
      <c r="X84" s="139"/>
      <c r="Y84" s="139"/>
      <c r="Z84" s="139"/>
      <c r="AA84" s="139"/>
      <c r="AB84" s="139"/>
      <c r="AC84" s="139"/>
      <c r="AD84" s="139"/>
      <c r="AE84" s="139"/>
      <c r="AF84" s="139"/>
      <c r="AG84" s="139"/>
      <c r="AH84" s="139"/>
      <c r="AI84" s="139"/>
      <c r="AJ84" s="139"/>
    </row>
    <row r="85" spans="1:36" x14ac:dyDescent="0.25">
      <c r="A85" s="139"/>
      <c r="B85" s="139"/>
      <c r="C85" s="139"/>
      <c r="D85" s="139"/>
      <c r="E85" s="185"/>
      <c r="F85" s="182"/>
      <c r="G85" s="182"/>
      <c r="H85" s="182"/>
      <c r="I85" s="139"/>
      <c r="J85" s="139"/>
      <c r="K85" s="139"/>
      <c r="L85" s="139"/>
      <c r="M85" s="139"/>
      <c r="N85" s="182"/>
      <c r="O85" s="139"/>
      <c r="P85" s="139"/>
      <c r="Q85" s="139"/>
      <c r="R85" s="139"/>
      <c r="S85" s="139"/>
      <c r="T85" s="139"/>
      <c r="U85" s="139"/>
      <c r="V85" s="183"/>
      <c r="W85" s="139"/>
      <c r="X85" s="139"/>
      <c r="Y85" s="139"/>
      <c r="Z85" s="139"/>
      <c r="AA85" s="139"/>
      <c r="AB85" s="139"/>
      <c r="AC85" s="139"/>
      <c r="AD85" s="139"/>
      <c r="AE85" s="139"/>
      <c r="AF85" s="139"/>
      <c r="AG85" s="139"/>
      <c r="AH85" s="139"/>
      <c r="AI85" s="139"/>
      <c r="AJ85" s="139"/>
    </row>
    <row r="86" spans="1:36" ht="15" x14ac:dyDescent="0.25">
      <c r="A86" s="71"/>
      <c r="B86" s="139"/>
      <c r="C86" s="71"/>
      <c r="D86" s="139"/>
      <c r="E86" s="174"/>
      <c r="F86" s="182"/>
      <c r="G86" s="164"/>
      <c r="H86" s="164"/>
      <c r="I86" s="139"/>
      <c r="J86" s="139"/>
      <c r="K86" s="139"/>
      <c r="L86" s="139"/>
      <c r="M86" s="139"/>
      <c r="N86" s="183"/>
      <c r="O86" s="139"/>
      <c r="P86" s="139"/>
      <c r="Q86" s="139"/>
      <c r="R86" s="139"/>
      <c r="S86" s="139"/>
      <c r="T86" s="139"/>
      <c r="U86" s="139"/>
      <c r="V86" s="179"/>
      <c r="W86" s="139"/>
      <c r="X86" s="139"/>
      <c r="Y86" s="139"/>
      <c r="Z86" s="139"/>
      <c r="AA86" s="139"/>
      <c r="AB86" s="139"/>
      <c r="AC86" s="139"/>
      <c r="AD86" s="139"/>
      <c r="AE86" s="139"/>
      <c r="AF86" s="139"/>
      <c r="AG86" s="139"/>
      <c r="AH86" s="139"/>
      <c r="AI86" s="139"/>
      <c r="AJ86" s="139"/>
    </row>
    <row r="87" spans="1:36" x14ac:dyDescent="0.25">
      <c r="A87" s="139"/>
      <c r="B87" s="139"/>
      <c r="C87" s="139"/>
      <c r="D87" s="139"/>
      <c r="E87" s="185"/>
      <c r="F87" s="182"/>
      <c r="G87" s="182"/>
      <c r="H87" s="182"/>
      <c r="I87" s="139"/>
      <c r="J87" s="139"/>
      <c r="K87" s="139"/>
      <c r="L87" s="139"/>
      <c r="M87" s="139"/>
      <c r="N87" s="182"/>
      <c r="O87" s="139"/>
      <c r="P87" s="139"/>
      <c r="Q87" s="139"/>
      <c r="R87" s="139"/>
      <c r="S87" s="139"/>
      <c r="T87" s="139"/>
      <c r="U87" s="139"/>
      <c r="V87" s="183"/>
      <c r="W87" s="139"/>
      <c r="X87" s="139"/>
      <c r="Y87" s="139"/>
      <c r="Z87" s="139"/>
      <c r="AA87" s="139"/>
      <c r="AB87" s="139"/>
      <c r="AC87" s="139"/>
      <c r="AD87" s="139"/>
      <c r="AE87" s="139"/>
      <c r="AF87" s="139"/>
      <c r="AG87" s="139"/>
      <c r="AH87" s="139"/>
      <c r="AI87" s="139"/>
      <c r="AJ87" s="139"/>
    </row>
    <row r="88" spans="1:36" x14ac:dyDescent="0.25">
      <c r="A88" s="139"/>
      <c r="B88" s="139"/>
      <c r="C88" s="139"/>
      <c r="D88" s="139"/>
      <c r="E88" s="185"/>
      <c r="F88" s="182"/>
      <c r="G88" s="182"/>
      <c r="H88" s="182"/>
      <c r="I88" s="139"/>
      <c r="J88" s="139"/>
      <c r="K88" s="139"/>
      <c r="L88" s="139"/>
      <c r="M88" s="139"/>
      <c r="N88" s="182"/>
      <c r="O88" s="139"/>
      <c r="P88" s="139"/>
      <c r="Q88" s="139"/>
      <c r="R88" s="139"/>
      <c r="S88" s="139"/>
      <c r="T88" s="139"/>
      <c r="U88" s="139"/>
      <c r="V88" s="183"/>
      <c r="W88" s="139"/>
      <c r="X88" s="139"/>
      <c r="Y88" s="139"/>
      <c r="Z88" s="139"/>
      <c r="AA88" s="139"/>
      <c r="AB88" s="139"/>
      <c r="AC88" s="139"/>
      <c r="AD88" s="139"/>
      <c r="AE88" s="139"/>
      <c r="AF88" s="139"/>
      <c r="AG88" s="139"/>
      <c r="AH88" s="139"/>
      <c r="AI88" s="139"/>
      <c r="AJ88" s="139"/>
    </row>
    <row r="89" spans="1:36" x14ac:dyDescent="0.25">
      <c r="A89" s="139"/>
      <c r="B89" s="139"/>
      <c r="C89" s="139"/>
      <c r="D89" s="139"/>
      <c r="E89" s="185"/>
      <c r="F89" s="182"/>
      <c r="G89" s="182"/>
      <c r="H89" s="182"/>
      <c r="I89" s="139"/>
      <c r="J89" s="139"/>
      <c r="K89" s="139"/>
      <c r="L89" s="139"/>
      <c r="M89" s="139"/>
      <c r="N89" s="182"/>
      <c r="O89" s="139"/>
      <c r="P89" s="139"/>
      <c r="Q89" s="139"/>
      <c r="R89" s="139"/>
      <c r="S89" s="139"/>
      <c r="T89" s="139"/>
      <c r="U89" s="139"/>
      <c r="V89" s="183"/>
      <c r="W89" s="139"/>
      <c r="X89" s="139"/>
      <c r="Y89" s="139"/>
      <c r="Z89" s="139"/>
      <c r="AA89" s="139"/>
      <c r="AB89" s="139"/>
      <c r="AC89" s="139"/>
      <c r="AD89" s="139"/>
      <c r="AE89" s="139"/>
      <c r="AF89" s="139"/>
      <c r="AG89" s="139"/>
      <c r="AH89" s="139"/>
      <c r="AI89" s="139"/>
      <c r="AJ89" s="139"/>
    </row>
  </sheetData>
  <mergeCells count="33">
    <mergeCell ref="C38:C40"/>
    <mergeCell ref="D38:D40"/>
    <mergeCell ref="V38:V41"/>
    <mergeCell ref="G46:H46"/>
    <mergeCell ref="A13:A14"/>
    <mergeCell ref="B13:B14"/>
    <mergeCell ref="C13:C14"/>
    <mergeCell ref="D13:D14"/>
    <mergeCell ref="E13:E14"/>
    <mergeCell ref="V13:V14"/>
    <mergeCell ref="AE4:AH4"/>
    <mergeCell ref="AI4:AI6"/>
    <mergeCell ref="O5:O6"/>
    <mergeCell ref="R5:U5"/>
    <mergeCell ref="W5:Z5"/>
    <mergeCell ref="AB5:AD5"/>
    <mergeCell ref="W4:Z4"/>
    <mergeCell ref="D2:AH2"/>
    <mergeCell ref="D3:E3"/>
    <mergeCell ref="X3:Z3"/>
    <mergeCell ref="AC3:AH3"/>
    <mergeCell ref="A4:A6"/>
    <mergeCell ref="B4:B6"/>
    <mergeCell ref="C4:C6"/>
    <mergeCell ref="D4:D6"/>
    <mergeCell ref="E4:E6"/>
    <mergeCell ref="F4:F6"/>
    <mergeCell ref="G4:G6"/>
    <mergeCell ref="H4:H6"/>
    <mergeCell ref="I4:N5"/>
    <mergeCell ref="O4:U4"/>
    <mergeCell ref="V4:V6"/>
    <mergeCell ref="AA4:AD4"/>
  </mergeCells>
  <printOptions horizontalCentered="1"/>
  <pageMargins left="0.5" right="0.33" top="0.78" bottom="0.75" header="0.3" footer="0.3"/>
  <pageSetup paperSize="8" scale="55" fitToHeight="3" orientation="landscape" r:id="rId1"/>
  <colBreaks count="1" manualBreakCount="1">
    <brk id="35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16"/>
  <sheetViews>
    <sheetView view="pageBreakPreview" zoomScale="75" zoomScaleNormal="50" zoomScaleSheetLayoutView="75" workbookViewId="0">
      <selection activeCell="B7" sqref="B7"/>
    </sheetView>
  </sheetViews>
  <sheetFormatPr defaultColWidth="10.28515625" defaultRowHeight="15" x14ac:dyDescent="0.2"/>
  <cols>
    <col min="1" max="1" width="6.7109375" style="188" customWidth="1"/>
    <col min="2" max="2" width="6.85546875" style="188" customWidth="1"/>
    <col min="3" max="3" width="11.28515625" style="188" customWidth="1"/>
    <col min="4" max="4" width="10.5703125" style="188" customWidth="1"/>
    <col min="5" max="5" width="29.28515625" style="189" customWidth="1"/>
    <col min="6" max="6" width="9.140625" style="188"/>
    <col min="7" max="7" width="15.42578125" style="188" customWidth="1"/>
    <col min="8" max="8" width="16.5703125" style="188" customWidth="1"/>
    <col min="9" max="9" width="9.85546875" style="188" customWidth="1"/>
    <col min="10" max="10" width="9.140625" style="188"/>
    <col min="11" max="11" width="5.85546875" style="188" customWidth="1"/>
    <col min="12" max="12" width="7.85546875" style="188" customWidth="1"/>
    <col min="13" max="21" width="9.140625" style="188"/>
    <col min="22" max="22" width="16" style="190" customWidth="1"/>
    <col min="23" max="36" width="10.28515625" style="188"/>
    <col min="37" max="16384" width="10.28515625" style="191"/>
  </cols>
  <sheetData>
    <row r="1" spans="1:36" x14ac:dyDescent="0.2">
      <c r="AJ1" s="75"/>
    </row>
    <row r="2" spans="1:36" s="140" customFormat="1" ht="26.25" x14ac:dyDescent="0.25">
      <c r="D2" s="422" t="s">
        <v>696</v>
      </c>
      <c r="E2" s="422"/>
      <c r="F2" s="422"/>
      <c r="G2" s="422"/>
      <c r="H2" s="422"/>
      <c r="I2" s="422"/>
      <c r="J2" s="422"/>
      <c r="K2" s="422"/>
      <c r="L2" s="422"/>
      <c r="M2" s="422"/>
      <c r="N2" s="422"/>
      <c r="O2" s="422"/>
      <c r="P2" s="422"/>
      <c r="Q2" s="422"/>
      <c r="R2" s="422"/>
      <c r="S2" s="422"/>
      <c r="T2" s="422"/>
      <c r="U2" s="422"/>
      <c r="V2" s="422"/>
      <c r="W2" s="422"/>
      <c r="X2" s="422"/>
      <c r="Y2" s="422"/>
      <c r="Z2" s="422"/>
      <c r="AA2" s="422"/>
      <c r="AB2" s="422"/>
      <c r="AC2" s="422"/>
      <c r="AD2" s="422"/>
      <c r="AE2" s="422"/>
      <c r="AF2" s="422"/>
      <c r="AG2" s="422"/>
      <c r="AH2" s="422"/>
      <c r="AI2" s="141"/>
      <c r="AJ2" s="75"/>
    </row>
    <row r="3" spans="1:36" s="140" customFormat="1" ht="39.75" customHeight="1" x14ac:dyDescent="0.25">
      <c r="A3" s="68"/>
      <c r="B3" s="68"/>
      <c r="D3" s="425" t="s">
        <v>697</v>
      </c>
      <c r="E3" s="425"/>
      <c r="F3" s="68"/>
      <c r="G3" s="72"/>
      <c r="H3" s="72"/>
      <c r="I3" s="68"/>
      <c r="J3" s="68"/>
      <c r="K3" s="68"/>
      <c r="L3" s="68"/>
      <c r="M3" s="68"/>
      <c r="N3" s="68"/>
      <c r="O3" s="68"/>
      <c r="P3" s="68"/>
      <c r="Q3" s="68"/>
      <c r="R3" s="68"/>
      <c r="S3" s="68"/>
      <c r="T3" s="68"/>
      <c r="U3" s="68"/>
      <c r="V3" s="68"/>
      <c r="W3" s="68"/>
      <c r="X3" s="425"/>
      <c r="Y3" s="425"/>
      <c r="Z3" s="425"/>
      <c r="AA3" s="73"/>
      <c r="AB3" s="142"/>
      <c r="AC3" s="450" t="s">
        <v>0</v>
      </c>
      <c r="AD3" s="450"/>
      <c r="AE3" s="450"/>
      <c r="AF3" s="450"/>
      <c r="AG3" s="450"/>
      <c r="AH3" s="450"/>
      <c r="AI3" s="450"/>
      <c r="AJ3" s="75"/>
    </row>
    <row r="4" spans="1:36" s="143" customFormat="1" x14ac:dyDescent="0.25">
      <c r="A4" s="441" t="s">
        <v>92</v>
      </c>
      <c r="B4" s="441" t="s">
        <v>93</v>
      </c>
      <c r="C4" s="442" t="s">
        <v>94</v>
      </c>
      <c r="D4" s="441" t="s">
        <v>95</v>
      </c>
      <c r="E4" s="451" t="s">
        <v>3</v>
      </c>
      <c r="F4" s="442" t="s">
        <v>4</v>
      </c>
      <c r="G4" s="451" t="s">
        <v>96</v>
      </c>
      <c r="H4" s="451" t="s">
        <v>97</v>
      </c>
      <c r="I4" s="441" t="s">
        <v>7</v>
      </c>
      <c r="J4" s="441"/>
      <c r="K4" s="441"/>
      <c r="L4" s="441"/>
      <c r="M4" s="441"/>
      <c r="N4" s="441"/>
      <c r="O4" s="441" t="s">
        <v>8</v>
      </c>
      <c r="P4" s="441"/>
      <c r="Q4" s="441"/>
      <c r="R4" s="441"/>
      <c r="S4" s="441"/>
      <c r="T4" s="441"/>
      <c r="U4" s="441"/>
      <c r="V4" s="441" t="s">
        <v>698</v>
      </c>
      <c r="W4" s="441" t="s">
        <v>99</v>
      </c>
      <c r="X4" s="441"/>
      <c r="Y4" s="441"/>
      <c r="Z4" s="441"/>
      <c r="AA4" s="441" t="s">
        <v>100</v>
      </c>
      <c r="AB4" s="441"/>
      <c r="AC4" s="441"/>
      <c r="AD4" s="441"/>
      <c r="AE4" s="441" t="s">
        <v>101</v>
      </c>
      <c r="AF4" s="441"/>
      <c r="AG4" s="441"/>
      <c r="AH4" s="441"/>
      <c r="AI4" s="441" t="s">
        <v>12</v>
      </c>
      <c r="AJ4" s="75"/>
    </row>
    <row r="5" spans="1:36" s="143" customFormat="1" x14ac:dyDescent="0.25">
      <c r="A5" s="441"/>
      <c r="B5" s="441"/>
      <c r="C5" s="442"/>
      <c r="D5" s="441"/>
      <c r="E5" s="451"/>
      <c r="F5" s="442"/>
      <c r="G5" s="451"/>
      <c r="H5" s="451"/>
      <c r="I5" s="441"/>
      <c r="J5" s="441"/>
      <c r="K5" s="441"/>
      <c r="L5" s="441"/>
      <c r="M5" s="441"/>
      <c r="N5" s="441"/>
      <c r="O5" s="441" t="s">
        <v>19</v>
      </c>
      <c r="P5" s="123"/>
      <c r="Q5" s="123"/>
      <c r="R5" s="441"/>
      <c r="S5" s="441"/>
      <c r="T5" s="441"/>
      <c r="U5" s="441"/>
      <c r="V5" s="441"/>
      <c r="W5" s="441"/>
      <c r="X5" s="441"/>
      <c r="Y5" s="441"/>
      <c r="Z5" s="441"/>
      <c r="AA5" s="123"/>
      <c r="AB5" s="441"/>
      <c r="AC5" s="441"/>
      <c r="AD5" s="441"/>
      <c r="AE5" s="123"/>
      <c r="AF5" s="123"/>
      <c r="AG5" s="123"/>
      <c r="AH5" s="123"/>
      <c r="AI5" s="441"/>
      <c r="AJ5" s="75"/>
    </row>
    <row r="6" spans="1:36" s="143" customFormat="1" ht="90" x14ac:dyDescent="0.25">
      <c r="A6" s="441"/>
      <c r="B6" s="441"/>
      <c r="C6" s="442"/>
      <c r="D6" s="441"/>
      <c r="E6" s="451"/>
      <c r="F6" s="442"/>
      <c r="G6" s="451"/>
      <c r="H6" s="451"/>
      <c r="I6" s="123" t="s">
        <v>102</v>
      </c>
      <c r="J6" s="123" t="s">
        <v>14</v>
      </c>
      <c r="K6" s="123" t="s">
        <v>15</v>
      </c>
      <c r="L6" s="123" t="s">
        <v>16</v>
      </c>
      <c r="M6" s="123" t="s">
        <v>17</v>
      </c>
      <c r="N6" s="123" t="s">
        <v>103</v>
      </c>
      <c r="O6" s="441"/>
      <c r="P6" s="123" t="s">
        <v>20</v>
      </c>
      <c r="Q6" s="123" t="s">
        <v>21</v>
      </c>
      <c r="R6" s="123" t="s">
        <v>22</v>
      </c>
      <c r="S6" s="123" t="s">
        <v>23</v>
      </c>
      <c r="T6" s="123" t="s">
        <v>24</v>
      </c>
      <c r="U6" s="123" t="s">
        <v>25</v>
      </c>
      <c r="V6" s="441"/>
      <c r="W6" s="123" t="s">
        <v>104</v>
      </c>
      <c r="X6" s="123" t="s">
        <v>27</v>
      </c>
      <c r="Y6" s="123" t="s">
        <v>105</v>
      </c>
      <c r="Z6" s="123" t="s">
        <v>29</v>
      </c>
      <c r="AA6" s="123" t="s">
        <v>107</v>
      </c>
      <c r="AB6" s="123" t="s">
        <v>31</v>
      </c>
      <c r="AC6" s="123" t="s">
        <v>108</v>
      </c>
      <c r="AD6" s="123" t="s">
        <v>29</v>
      </c>
      <c r="AE6" s="123" t="s">
        <v>30</v>
      </c>
      <c r="AF6" s="123" t="s">
        <v>31</v>
      </c>
      <c r="AG6" s="123" t="s">
        <v>32</v>
      </c>
      <c r="AH6" s="123" t="s">
        <v>29</v>
      </c>
      <c r="AI6" s="441"/>
      <c r="AJ6" s="75"/>
    </row>
    <row r="7" spans="1:36" s="143" customFormat="1" ht="36" customHeight="1" x14ac:dyDescent="0.25">
      <c r="A7" s="123"/>
      <c r="B7" s="123"/>
      <c r="C7" s="144"/>
      <c r="D7" s="123"/>
      <c r="E7" s="416" t="s">
        <v>536</v>
      </c>
      <c r="F7" s="144"/>
      <c r="G7" s="192"/>
      <c r="H7" s="192"/>
      <c r="I7" s="123"/>
      <c r="J7" s="123"/>
      <c r="K7" s="123"/>
      <c r="L7" s="123"/>
      <c r="M7" s="123"/>
      <c r="N7" s="123"/>
      <c r="O7" s="123"/>
      <c r="P7" s="123"/>
      <c r="Q7" s="123"/>
      <c r="R7" s="123"/>
      <c r="S7" s="123"/>
      <c r="T7" s="123"/>
      <c r="U7" s="123"/>
      <c r="V7" s="192">
        <v>388.69</v>
      </c>
      <c r="W7" s="123"/>
      <c r="X7" s="123"/>
      <c r="Y7" s="123"/>
      <c r="Z7" s="123"/>
      <c r="AA7" s="123"/>
      <c r="AB7" s="123"/>
      <c r="AC7" s="123"/>
      <c r="AD7" s="123"/>
      <c r="AE7" s="123"/>
      <c r="AF7" s="123"/>
      <c r="AG7" s="123"/>
      <c r="AH7" s="123"/>
      <c r="AI7" s="123"/>
      <c r="AJ7" s="75"/>
    </row>
    <row r="8" spans="1:36" s="143" customFormat="1" ht="45.75" customHeight="1" x14ac:dyDescent="0.25">
      <c r="A8" s="77">
        <v>1</v>
      </c>
      <c r="B8" s="123"/>
      <c r="C8" s="77" t="s">
        <v>699</v>
      </c>
      <c r="D8" s="193"/>
      <c r="E8" s="194" t="s">
        <v>700</v>
      </c>
      <c r="F8" s="144"/>
      <c r="G8" s="192"/>
      <c r="H8" s="192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95">
        <v>0.53</v>
      </c>
      <c r="W8" s="123"/>
      <c r="X8" s="123"/>
      <c r="Y8" s="123"/>
      <c r="Z8" s="123"/>
      <c r="AA8" s="123"/>
      <c r="AB8" s="123"/>
      <c r="AC8" s="123"/>
      <c r="AD8" s="123"/>
      <c r="AE8" s="123"/>
      <c r="AF8" s="123"/>
      <c r="AG8" s="123"/>
      <c r="AH8" s="123"/>
      <c r="AI8" s="123"/>
      <c r="AJ8" s="75"/>
    </row>
    <row r="9" spans="1:36" s="143" customFormat="1" ht="45.75" customHeight="1" x14ac:dyDescent="0.25">
      <c r="A9" s="123">
        <v>2</v>
      </c>
      <c r="B9" s="123"/>
      <c r="C9" s="77" t="s">
        <v>701</v>
      </c>
      <c r="D9" s="123"/>
      <c r="E9" s="194" t="s">
        <v>702</v>
      </c>
      <c r="F9" s="144"/>
      <c r="G9" s="192"/>
      <c r="H9" s="192"/>
      <c r="I9" s="123"/>
      <c r="J9" s="123"/>
      <c r="K9" s="123"/>
      <c r="L9" s="123"/>
      <c r="M9" s="123"/>
      <c r="N9" s="123"/>
      <c r="O9" s="123"/>
      <c r="P9" s="123"/>
      <c r="Q9" s="123"/>
      <c r="R9" s="123"/>
      <c r="S9" s="123"/>
      <c r="T9" s="123"/>
      <c r="U9" s="123"/>
      <c r="V9" s="195">
        <v>0.87</v>
      </c>
      <c r="W9" s="123"/>
      <c r="X9" s="123"/>
      <c r="Y9" s="123"/>
      <c r="Z9" s="123"/>
      <c r="AA9" s="123"/>
      <c r="AB9" s="123"/>
      <c r="AC9" s="123"/>
      <c r="AD9" s="123"/>
      <c r="AE9" s="123"/>
      <c r="AF9" s="123"/>
      <c r="AG9" s="123"/>
      <c r="AH9" s="123"/>
      <c r="AI9" s="123"/>
      <c r="AJ9" s="75"/>
    </row>
    <row r="10" spans="1:36" s="143" customFormat="1" ht="45.75" customHeight="1" x14ac:dyDescent="0.25">
      <c r="A10" s="123">
        <v>3</v>
      </c>
      <c r="B10" s="123"/>
      <c r="C10" s="77" t="s">
        <v>703</v>
      </c>
      <c r="D10" s="123"/>
      <c r="E10" s="194" t="s">
        <v>702</v>
      </c>
      <c r="F10" s="144"/>
      <c r="G10" s="192"/>
      <c r="H10" s="192"/>
      <c r="I10" s="123"/>
      <c r="J10" s="123"/>
      <c r="K10" s="123"/>
      <c r="L10" s="123"/>
      <c r="M10" s="123"/>
      <c r="N10" s="123"/>
      <c r="O10" s="123"/>
      <c r="P10" s="123"/>
      <c r="Q10" s="123"/>
      <c r="R10" s="123"/>
      <c r="S10" s="123"/>
      <c r="T10" s="123"/>
      <c r="U10" s="123"/>
      <c r="V10" s="195">
        <v>0</v>
      </c>
      <c r="W10" s="123"/>
      <c r="X10" s="123"/>
      <c r="Y10" s="123"/>
      <c r="Z10" s="123"/>
      <c r="AA10" s="123"/>
      <c r="AB10" s="123"/>
      <c r="AC10" s="123"/>
      <c r="AD10" s="123"/>
      <c r="AE10" s="123"/>
      <c r="AF10" s="123"/>
      <c r="AG10" s="123"/>
      <c r="AH10" s="123"/>
      <c r="AI10" s="123"/>
      <c r="AJ10" s="75"/>
    </row>
    <row r="11" spans="1:36" s="143" customFormat="1" ht="45.75" customHeight="1" x14ac:dyDescent="0.25">
      <c r="A11" s="123">
        <v>4</v>
      </c>
      <c r="B11" s="123"/>
      <c r="C11" s="77" t="s">
        <v>704</v>
      </c>
      <c r="D11" s="123"/>
      <c r="E11" s="194" t="s">
        <v>702</v>
      </c>
      <c r="F11" s="144"/>
      <c r="G11" s="192"/>
      <c r="H11" s="192"/>
      <c r="I11" s="123"/>
      <c r="J11" s="123"/>
      <c r="K11" s="123"/>
      <c r="L11" s="123"/>
      <c r="M11" s="123"/>
      <c r="N11" s="123"/>
      <c r="O11" s="123"/>
      <c r="P11" s="123"/>
      <c r="Q11" s="123"/>
      <c r="R11" s="123"/>
      <c r="S11" s="123"/>
      <c r="T11" s="123"/>
      <c r="U11" s="123"/>
      <c r="V11" s="195">
        <v>5.89</v>
      </c>
      <c r="W11" s="123"/>
      <c r="X11" s="123"/>
      <c r="Y11" s="123"/>
      <c r="Z11" s="123"/>
      <c r="AA11" s="123"/>
      <c r="AB11" s="123"/>
      <c r="AC11" s="123"/>
      <c r="AD11" s="123"/>
      <c r="AE11" s="123"/>
      <c r="AF11" s="123"/>
      <c r="AG11" s="123"/>
      <c r="AH11" s="123"/>
      <c r="AI11" s="123"/>
      <c r="AJ11" s="75"/>
    </row>
    <row r="12" spans="1:36" s="170" customFormat="1" ht="45.75" customHeight="1" x14ac:dyDescent="0.25">
      <c r="A12" s="77">
        <v>5</v>
      </c>
      <c r="B12" s="83"/>
      <c r="C12" s="77" t="s">
        <v>705</v>
      </c>
      <c r="D12" s="193"/>
      <c r="E12" s="194" t="s">
        <v>702</v>
      </c>
      <c r="F12" s="193"/>
      <c r="G12" s="194"/>
      <c r="H12" s="196"/>
      <c r="I12" s="197"/>
      <c r="J12" s="82"/>
      <c r="K12" s="82"/>
      <c r="L12" s="82"/>
      <c r="M12" s="82"/>
      <c r="N12" s="82"/>
      <c r="O12" s="198"/>
      <c r="P12" s="198"/>
      <c r="Q12" s="109"/>
      <c r="R12" s="198"/>
      <c r="S12" s="198"/>
      <c r="T12" s="198"/>
      <c r="U12" s="198"/>
      <c r="V12" s="149">
        <v>0.03</v>
      </c>
      <c r="W12" s="199"/>
      <c r="X12" s="198"/>
      <c r="Y12" s="198"/>
      <c r="Z12" s="198"/>
      <c r="AA12" s="79"/>
      <c r="AB12" s="200"/>
      <c r="AC12" s="198"/>
      <c r="AD12" s="198"/>
      <c r="AE12" s="151"/>
      <c r="AF12" s="198"/>
      <c r="AG12" s="198"/>
      <c r="AH12" s="198"/>
      <c r="AI12" s="198"/>
      <c r="AJ12" s="201"/>
    </row>
    <row r="13" spans="1:36" ht="35.25" customHeight="1" x14ac:dyDescent="0.2">
      <c r="A13" s="152"/>
      <c r="B13" s="152"/>
      <c r="C13" s="77"/>
      <c r="D13" s="152"/>
      <c r="E13" s="452" t="s">
        <v>695</v>
      </c>
      <c r="F13" s="453"/>
      <c r="G13" s="453"/>
      <c r="H13" s="454"/>
      <c r="I13" s="152"/>
      <c r="J13" s="152"/>
      <c r="K13" s="152"/>
      <c r="L13" s="152"/>
      <c r="M13" s="152"/>
      <c r="N13" s="152"/>
      <c r="O13" s="152"/>
      <c r="P13" s="152"/>
      <c r="Q13" s="152"/>
      <c r="R13" s="152"/>
      <c r="S13" s="152"/>
      <c r="T13" s="152"/>
      <c r="U13" s="152"/>
      <c r="V13" s="202">
        <f>SUM(V7:V12)</f>
        <v>396.00999999999993</v>
      </c>
      <c r="W13" s="152"/>
      <c r="X13" s="152"/>
      <c r="Y13" s="152"/>
      <c r="Z13" s="152"/>
      <c r="AA13" s="152"/>
      <c r="AB13" s="152"/>
      <c r="AC13" s="152"/>
      <c r="AD13" s="152"/>
      <c r="AE13" s="152"/>
      <c r="AF13" s="152"/>
      <c r="AG13" s="152"/>
      <c r="AH13" s="152"/>
      <c r="AI13" s="152"/>
    </row>
    <row r="14" spans="1:36" x14ac:dyDescent="0.2">
      <c r="C14" s="203"/>
    </row>
    <row r="15" spans="1:36" ht="18" x14ac:dyDescent="0.25">
      <c r="AF15" s="437"/>
      <c r="AG15" s="437"/>
      <c r="AH15" s="437"/>
      <c r="AI15" s="437"/>
      <c r="AJ15" s="437"/>
    </row>
    <row r="16" spans="1:36" ht="18" x14ac:dyDescent="0.2">
      <c r="AF16" s="204"/>
      <c r="AG16" s="204"/>
      <c r="AH16" s="204"/>
      <c r="AI16" s="204"/>
      <c r="AJ16" s="204"/>
    </row>
  </sheetData>
  <mergeCells count="25">
    <mergeCell ref="E13:H13"/>
    <mergeCell ref="AF15:AJ15"/>
    <mergeCell ref="AA4:AD4"/>
    <mergeCell ref="AE4:AH4"/>
    <mergeCell ref="AI4:AI6"/>
    <mergeCell ref="O5:O6"/>
    <mergeCell ref="R5:U5"/>
    <mergeCell ref="W5:Z5"/>
    <mergeCell ref="AB5:AD5"/>
    <mergeCell ref="G4:G6"/>
    <mergeCell ref="H4:H6"/>
    <mergeCell ref="I4:N5"/>
    <mergeCell ref="O4:U4"/>
    <mergeCell ref="V4:V6"/>
    <mergeCell ref="W4:Z4"/>
    <mergeCell ref="D2:AH2"/>
    <mergeCell ref="D3:E3"/>
    <mergeCell ref="X3:Z3"/>
    <mergeCell ref="AC3:AI3"/>
    <mergeCell ref="A4:A6"/>
    <mergeCell ref="B4:B6"/>
    <mergeCell ref="C4:C6"/>
    <mergeCell ref="D4:D6"/>
    <mergeCell ref="E4:E6"/>
    <mergeCell ref="F4:F6"/>
  </mergeCells>
  <printOptions horizontalCentered="1"/>
  <pageMargins left="0.5" right="0.24" top="0.82" bottom="0.5" header="0.3" footer="0.3"/>
  <pageSetup paperSize="8" scale="55" orientation="landscape" r:id="rId1"/>
  <colBreaks count="1" manualBreakCount="1">
    <brk id="35" max="1048575" man="1"/>
  </col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AH123"/>
  <sheetViews>
    <sheetView view="pageBreakPreview" zoomScale="75" zoomScaleNormal="62" zoomScaleSheetLayoutView="75" workbookViewId="0">
      <selection activeCell="B7" sqref="B7:G7"/>
    </sheetView>
  </sheetViews>
  <sheetFormatPr defaultColWidth="14.85546875" defaultRowHeight="15" x14ac:dyDescent="0.25"/>
  <cols>
    <col min="1" max="1" width="5.28515625" style="207" customWidth="1"/>
    <col min="2" max="2" width="11.42578125" style="207" customWidth="1"/>
    <col min="3" max="3" width="26.28515625" style="207" customWidth="1"/>
    <col min="4" max="4" width="14.85546875" style="209" customWidth="1"/>
    <col min="5" max="5" width="12.7109375" style="209" customWidth="1"/>
    <col min="6" max="7" width="14.85546875" style="207" customWidth="1"/>
    <col min="8" max="8" width="12" style="209" customWidth="1"/>
    <col min="9" max="9" width="9.42578125" style="207" customWidth="1"/>
    <col min="10" max="10" width="5.5703125" style="207" customWidth="1"/>
    <col min="11" max="11" width="6.7109375" style="207" customWidth="1"/>
    <col min="12" max="12" width="7.85546875" style="207" customWidth="1"/>
    <col min="13" max="13" width="10.85546875" style="207" customWidth="1"/>
    <col min="14" max="14" width="11" style="207" customWidth="1"/>
    <col min="15" max="15" width="8.5703125" style="207" customWidth="1"/>
    <col min="16" max="16" width="7.140625" style="207" customWidth="1"/>
    <col min="17" max="17" width="10.42578125" style="207" customWidth="1"/>
    <col min="18" max="18" width="6.28515625" style="207" customWidth="1"/>
    <col min="19" max="19" width="7.140625" style="207" customWidth="1"/>
    <col min="20" max="20" width="5.42578125" style="207" customWidth="1"/>
    <col min="21" max="21" width="15.140625" style="207" customWidth="1"/>
    <col min="22" max="22" width="10" style="207" customWidth="1"/>
    <col min="23" max="23" width="7.140625" style="207" customWidth="1"/>
    <col min="24" max="24" width="8.7109375" style="207" customWidth="1"/>
    <col min="25" max="25" width="9.28515625" style="210" customWidth="1"/>
    <col min="26" max="26" width="14" style="211" customWidth="1"/>
    <col min="27" max="27" width="10.42578125" style="207" customWidth="1"/>
    <col min="28" max="28" width="7.140625" style="207" customWidth="1"/>
    <col min="29" max="29" width="10.28515625" style="210" customWidth="1"/>
    <col min="30" max="30" width="12.28515625" style="207" customWidth="1"/>
    <col min="31" max="31" width="8" style="207" customWidth="1"/>
    <col min="32" max="32" width="12.28515625" style="207" customWidth="1"/>
    <col min="33" max="33" width="14.5703125" style="210" customWidth="1"/>
    <col min="34" max="34" width="9" style="210" customWidth="1"/>
    <col min="35" max="16384" width="14.85546875" style="207"/>
  </cols>
  <sheetData>
    <row r="1" spans="1:34" ht="18.75" customHeight="1" x14ac:dyDescent="0.25">
      <c r="A1" s="205"/>
      <c r="B1" s="206" t="s">
        <v>706</v>
      </c>
      <c r="C1" s="206"/>
      <c r="D1" s="206"/>
      <c r="E1" s="206"/>
      <c r="F1" s="206"/>
      <c r="G1" s="206"/>
      <c r="H1" s="206"/>
      <c r="I1" s="206"/>
      <c r="J1" s="206"/>
      <c r="K1" s="206"/>
      <c r="L1" s="206"/>
      <c r="M1" s="206"/>
      <c r="N1" s="206"/>
      <c r="O1" s="206"/>
      <c r="P1" s="206"/>
      <c r="Q1" s="206"/>
      <c r="R1" s="206"/>
      <c r="S1" s="206"/>
      <c r="T1" s="206"/>
      <c r="U1" s="206"/>
      <c r="V1" s="206"/>
      <c r="W1" s="206"/>
      <c r="X1" s="206"/>
      <c r="Y1" s="206"/>
      <c r="Z1" s="206"/>
      <c r="AA1" s="206"/>
      <c r="AB1" s="206"/>
      <c r="AC1" s="206"/>
      <c r="AD1" s="206"/>
      <c r="AE1" s="206"/>
      <c r="AF1" s="206"/>
      <c r="AG1" s="206"/>
      <c r="AH1" s="206"/>
    </row>
    <row r="2" spans="1:34" ht="30" customHeight="1" x14ac:dyDescent="0.25">
      <c r="A2" s="205"/>
      <c r="B2" s="455" t="s">
        <v>707</v>
      </c>
      <c r="C2" s="455"/>
      <c r="D2" s="455"/>
      <c r="E2" s="455"/>
      <c r="F2" s="455"/>
      <c r="G2" s="455"/>
      <c r="H2" s="455"/>
      <c r="I2" s="455"/>
      <c r="J2" s="455"/>
      <c r="K2" s="455"/>
      <c r="L2" s="455"/>
      <c r="M2" s="455"/>
      <c r="N2" s="455"/>
      <c r="O2" s="455"/>
      <c r="P2" s="455"/>
      <c r="Q2" s="455"/>
      <c r="R2" s="455"/>
      <c r="S2" s="455"/>
      <c r="T2" s="455"/>
      <c r="U2" s="455"/>
      <c r="V2" s="455"/>
      <c r="W2" s="455"/>
      <c r="X2" s="455"/>
      <c r="Y2" s="455"/>
      <c r="Z2" s="206"/>
      <c r="AA2" s="206"/>
      <c r="AB2" s="206"/>
      <c r="AC2" s="206"/>
      <c r="AD2" s="408" t="s">
        <v>1035</v>
      </c>
      <c r="AE2" s="206"/>
      <c r="AF2" s="206"/>
      <c r="AG2" s="206"/>
      <c r="AH2" s="206"/>
    </row>
    <row r="3" spans="1:34" x14ac:dyDescent="0.25">
      <c r="B3" s="456" t="s">
        <v>708</v>
      </c>
      <c r="C3" s="456"/>
      <c r="D3" s="456"/>
      <c r="E3" s="208"/>
    </row>
    <row r="4" spans="1:34" x14ac:dyDescent="0.25">
      <c r="B4" s="456"/>
      <c r="C4" s="456"/>
      <c r="D4" s="456"/>
      <c r="E4" s="208"/>
      <c r="F4" s="456" t="s">
        <v>709</v>
      </c>
      <c r="G4" s="456"/>
      <c r="H4" s="456"/>
      <c r="I4" s="456"/>
      <c r="J4" s="456"/>
      <c r="K4" s="456"/>
      <c r="L4" s="456"/>
      <c r="M4" s="456"/>
    </row>
    <row r="5" spans="1:34" ht="15.75" customHeight="1" x14ac:dyDescent="0.25">
      <c r="A5" s="212"/>
      <c r="B5" s="457" t="s">
        <v>710</v>
      </c>
      <c r="C5" s="457"/>
      <c r="D5" s="457"/>
      <c r="E5" s="208"/>
      <c r="F5" s="456" t="s">
        <v>711</v>
      </c>
      <c r="G5" s="456"/>
      <c r="H5" s="456"/>
      <c r="I5" s="456"/>
      <c r="J5" s="456"/>
      <c r="K5" s="456"/>
      <c r="L5" s="456"/>
      <c r="M5" s="456"/>
      <c r="T5" s="458" t="s">
        <v>712</v>
      </c>
      <c r="U5" s="458"/>
      <c r="V5" s="458"/>
      <c r="W5" s="458"/>
      <c r="X5" s="458"/>
      <c r="Y5" s="458"/>
      <c r="Z5" s="458"/>
      <c r="AA5" s="458"/>
      <c r="AB5" s="458"/>
      <c r="AC5" s="458"/>
      <c r="AD5" s="458"/>
      <c r="AE5" s="458"/>
      <c r="AF5" s="458"/>
      <c r="AG5" s="458"/>
      <c r="AH5" s="458"/>
    </row>
    <row r="6" spans="1:34" x14ac:dyDescent="0.25">
      <c r="A6" s="212"/>
      <c r="C6" s="208"/>
      <c r="T6" s="459"/>
      <c r="U6" s="459"/>
      <c r="V6" s="459"/>
      <c r="W6" s="459"/>
      <c r="X6" s="459"/>
      <c r="Y6" s="459"/>
      <c r="Z6" s="459"/>
      <c r="AA6" s="459"/>
      <c r="AB6" s="459"/>
      <c r="AC6" s="459"/>
      <c r="AD6" s="459"/>
      <c r="AE6" s="459"/>
      <c r="AF6" s="459"/>
      <c r="AG6" s="459"/>
      <c r="AH6" s="459"/>
    </row>
    <row r="7" spans="1:34" ht="15.75" customHeight="1" x14ac:dyDescent="0.25">
      <c r="A7" s="460" t="s">
        <v>713</v>
      </c>
      <c r="B7" s="460" t="s">
        <v>714</v>
      </c>
      <c r="C7" s="460"/>
      <c r="D7" s="460"/>
      <c r="E7" s="460"/>
      <c r="F7" s="460"/>
      <c r="G7" s="460"/>
      <c r="H7" s="460" t="s">
        <v>7</v>
      </c>
      <c r="I7" s="460"/>
      <c r="J7" s="460"/>
      <c r="K7" s="460"/>
      <c r="L7" s="460"/>
      <c r="M7" s="460"/>
      <c r="N7" s="460"/>
      <c r="O7" s="460" t="s">
        <v>8</v>
      </c>
      <c r="P7" s="460"/>
      <c r="Q7" s="460"/>
      <c r="R7" s="460"/>
      <c r="S7" s="460"/>
      <c r="T7" s="460"/>
      <c r="U7" s="460"/>
      <c r="V7" s="460" t="s">
        <v>715</v>
      </c>
      <c r="W7" s="460"/>
      <c r="X7" s="460"/>
      <c r="Y7" s="460"/>
      <c r="Z7" s="460" t="s">
        <v>716</v>
      </c>
      <c r="AA7" s="460"/>
      <c r="AB7" s="460"/>
      <c r="AC7" s="460"/>
      <c r="AD7" s="460" t="s">
        <v>717</v>
      </c>
      <c r="AE7" s="460"/>
      <c r="AF7" s="460"/>
      <c r="AG7" s="460"/>
      <c r="AH7" s="460" t="s">
        <v>12</v>
      </c>
    </row>
    <row r="8" spans="1:34" ht="15.75" customHeight="1" x14ac:dyDescent="0.25">
      <c r="A8" s="460"/>
      <c r="B8" s="460" t="s">
        <v>718</v>
      </c>
      <c r="C8" s="460" t="s">
        <v>3</v>
      </c>
      <c r="D8" s="460" t="s">
        <v>719</v>
      </c>
      <c r="E8" s="460" t="s">
        <v>720</v>
      </c>
      <c r="F8" s="460" t="s">
        <v>721</v>
      </c>
      <c r="G8" s="460" t="s">
        <v>722</v>
      </c>
      <c r="H8" s="460" t="s">
        <v>13</v>
      </c>
      <c r="I8" s="460" t="s">
        <v>14</v>
      </c>
      <c r="J8" s="460" t="s">
        <v>15</v>
      </c>
      <c r="K8" s="460" t="s">
        <v>723</v>
      </c>
      <c r="L8" s="460" t="s">
        <v>724</v>
      </c>
      <c r="M8" s="460" t="s">
        <v>725</v>
      </c>
      <c r="N8" s="460" t="s">
        <v>726</v>
      </c>
      <c r="O8" s="460" t="s">
        <v>727</v>
      </c>
      <c r="P8" s="460" t="s">
        <v>728</v>
      </c>
      <c r="Q8" s="460" t="s">
        <v>729</v>
      </c>
      <c r="R8" s="460"/>
      <c r="S8" s="460"/>
      <c r="T8" s="460"/>
      <c r="U8" s="460"/>
      <c r="V8" s="460"/>
      <c r="W8" s="460"/>
      <c r="X8" s="460"/>
      <c r="Y8" s="460"/>
      <c r="Z8" s="460"/>
      <c r="AA8" s="460"/>
      <c r="AB8" s="460"/>
      <c r="AC8" s="460"/>
      <c r="AD8" s="460"/>
      <c r="AE8" s="460"/>
      <c r="AF8" s="460"/>
      <c r="AG8" s="460"/>
      <c r="AH8" s="460"/>
    </row>
    <row r="9" spans="1:34" ht="162.75" customHeight="1" x14ac:dyDescent="0.25">
      <c r="A9" s="460"/>
      <c r="B9" s="460"/>
      <c r="C9" s="460"/>
      <c r="D9" s="460"/>
      <c r="E9" s="460"/>
      <c r="F9" s="460"/>
      <c r="G9" s="460"/>
      <c r="H9" s="460"/>
      <c r="I9" s="460"/>
      <c r="J9" s="460"/>
      <c r="K9" s="460"/>
      <c r="L9" s="460"/>
      <c r="M9" s="460"/>
      <c r="N9" s="460"/>
      <c r="O9" s="460"/>
      <c r="P9" s="460"/>
      <c r="Q9" s="213" t="s">
        <v>21</v>
      </c>
      <c r="R9" s="213" t="s">
        <v>22</v>
      </c>
      <c r="S9" s="213" t="s">
        <v>730</v>
      </c>
      <c r="T9" s="213" t="s">
        <v>731</v>
      </c>
      <c r="U9" s="213" t="s">
        <v>732</v>
      </c>
      <c r="V9" s="213" t="s">
        <v>733</v>
      </c>
      <c r="W9" s="213" t="s">
        <v>27</v>
      </c>
      <c r="X9" s="213" t="s">
        <v>734</v>
      </c>
      <c r="Y9" s="214" t="s">
        <v>735</v>
      </c>
      <c r="Z9" s="215" t="s">
        <v>736</v>
      </c>
      <c r="AA9" s="213" t="s">
        <v>737</v>
      </c>
      <c r="AB9" s="213" t="s">
        <v>738</v>
      </c>
      <c r="AC9" s="214" t="s">
        <v>735</v>
      </c>
      <c r="AD9" s="213" t="s">
        <v>107</v>
      </c>
      <c r="AE9" s="213" t="s">
        <v>737</v>
      </c>
      <c r="AF9" s="213" t="s">
        <v>738</v>
      </c>
      <c r="AG9" s="213" t="s">
        <v>735</v>
      </c>
      <c r="AH9" s="460"/>
    </row>
    <row r="10" spans="1:34" s="209" customFormat="1" ht="72" x14ac:dyDescent="0.25">
      <c r="A10" s="216">
        <v>1</v>
      </c>
      <c r="B10" s="217" t="s">
        <v>739</v>
      </c>
      <c r="C10" s="217" t="s">
        <v>740</v>
      </c>
      <c r="D10" s="217" t="s">
        <v>741</v>
      </c>
      <c r="E10" s="217">
        <v>8.2110000000000003</v>
      </c>
      <c r="F10" s="217" t="s">
        <v>742</v>
      </c>
      <c r="G10" s="217" t="s">
        <v>189</v>
      </c>
      <c r="H10" s="217">
        <v>233.75</v>
      </c>
      <c r="I10" s="217" t="s">
        <v>743</v>
      </c>
      <c r="J10" s="218"/>
      <c r="K10" s="217" t="s">
        <v>743</v>
      </c>
      <c r="L10" s="217" t="s">
        <v>743</v>
      </c>
      <c r="M10" s="217" t="s">
        <v>743</v>
      </c>
      <c r="N10" s="217">
        <v>233.75</v>
      </c>
      <c r="O10" s="217"/>
      <c r="P10" s="217"/>
      <c r="Q10" s="217"/>
      <c r="R10" s="217"/>
      <c r="S10" s="217"/>
      <c r="T10" s="217"/>
      <c r="U10" s="217" t="s">
        <v>38</v>
      </c>
      <c r="V10" s="217">
        <v>-5.0000000000000001E-3</v>
      </c>
      <c r="W10" s="217" t="s">
        <v>86</v>
      </c>
      <c r="X10" s="217" t="s">
        <v>86</v>
      </c>
      <c r="Y10" s="219">
        <v>-2.1390374331550803E-5</v>
      </c>
      <c r="Z10" s="220">
        <v>-2E-3</v>
      </c>
      <c r="AA10" s="217" t="s">
        <v>86</v>
      </c>
      <c r="AB10" s="217" t="s">
        <v>86</v>
      </c>
      <c r="AC10" s="221">
        <v>-8.5561497326203209E-6</v>
      </c>
      <c r="AD10" s="217">
        <v>8.2089999999999996</v>
      </c>
      <c r="AE10" s="217" t="s">
        <v>86</v>
      </c>
      <c r="AF10" s="217" t="s">
        <v>86</v>
      </c>
      <c r="AG10" s="221">
        <v>3.5118716577540107E-2</v>
      </c>
      <c r="AH10" s="221"/>
    </row>
    <row r="11" spans="1:34" ht="108" x14ac:dyDescent="0.25">
      <c r="A11" s="216">
        <v>2</v>
      </c>
      <c r="B11" s="217" t="s">
        <v>744</v>
      </c>
      <c r="C11" s="217" t="s">
        <v>745</v>
      </c>
      <c r="D11" s="217" t="s">
        <v>746</v>
      </c>
      <c r="E11" s="217">
        <v>4.93</v>
      </c>
      <c r="F11" s="217" t="s">
        <v>165</v>
      </c>
      <c r="G11" s="217" t="s">
        <v>189</v>
      </c>
      <c r="H11" s="217">
        <v>8.9499999999999993</v>
      </c>
      <c r="I11" s="217" t="s">
        <v>743</v>
      </c>
      <c r="J11" s="218"/>
      <c r="K11" s="217" t="s">
        <v>743</v>
      </c>
      <c r="L11" s="217" t="s">
        <v>743</v>
      </c>
      <c r="M11" s="217" t="s">
        <v>743</v>
      </c>
      <c r="N11" s="217">
        <v>8.9499999999999993</v>
      </c>
      <c r="O11" s="217"/>
      <c r="P11" s="217"/>
      <c r="Q11" s="217"/>
      <c r="R11" s="217"/>
      <c r="S11" s="217"/>
      <c r="T11" s="217"/>
      <c r="U11" s="217" t="s">
        <v>38</v>
      </c>
      <c r="V11" s="217">
        <v>0.01</v>
      </c>
      <c r="W11" s="217" t="s">
        <v>86</v>
      </c>
      <c r="X11" s="217" t="s">
        <v>86</v>
      </c>
      <c r="Y11" s="219">
        <v>-1.6339869281045752E-3</v>
      </c>
      <c r="Z11" s="220">
        <v>0</v>
      </c>
      <c r="AA11" s="217" t="s">
        <v>86</v>
      </c>
      <c r="AB11" s="217" t="s">
        <v>86</v>
      </c>
      <c r="AC11" s="221">
        <v>0</v>
      </c>
      <c r="AD11" s="217">
        <v>4.93</v>
      </c>
      <c r="AE11" s="217" t="s">
        <v>86</v>
      </c>
      <c r="AF11" s="217" t="s">
        <v>86</v>
      </c>
      <c r="AG11" s="221">
        <v>0.55083798882681567</v>
      </c>
      <c r="AH11" s="221"/>
    </row>
    <row r="12" spans="1:34" ht="118.5" customHeight="1" x14ac:dyDescent="0.25">
      <c r="A12" s="216">
        <v>3</v>
      </c>
      <c r="B12" s="217" t="s">
        <v>747</v>
      </c>
      <c r="C12" s="217" t="s">
        <v>748</v>
      </c>
      <c r="D12" s="217" t="s">
        <v>746</v>
      </c>
      <c r="E12" s="217">
        <v>36.25</v>
      </c>
      <c r="F12" s="222">
        <v>42875</v>
      </c>
      <c r="G12" s="217" t="s">
        <v>189</v>
      </c>
      <c r="H12" s="217">
        <v>59.91</v>
      </c>
      <c r="I12" s="217">
        <v>2.2000000000000002</v>
      </c>
      <c r="J12" s="217">
        <v>0</v>
      </c>
      <c r="K12" s="217">
        <v>0</v>
      </c>
      <c r="L12" s="217">
        <v>2.23</v>
      </c>
      <c r="M12" s="217">
        <v>7.89</v>
      </c>
      <c r="N12" s="217">
        <v>72.23</v>
      </c>
      <c r="O12" s="217"/>
      <c r="P12" s="217"/>
      <c r="Q12" s="217">
        <v>63.13</v>
      </c>
      <c r="R12" s="217"/>
      <c r="S12" s="217"/>
      <c r="T12" s="217"/>
      <c r="U12" s="217" t="s">
        <v>749</v>
      </c>
      <c r="V12" s="217">
        <v>0.995</v>
      </c>
      <c r="W12" s="217" t="s">
        <v>86</v>
      </c>
      <c r="X12" s="217" t="s">
        <v>86</v>
      </c>
      <c r="Y12" s="219">
        <v>0.99836601307189499</v>
      </c>
      <c r="Z12" s="220">
        <v>0.01</v>
      </c>
      <c r="AA12" s="217" t="s">
        <v>86</v>
      </c>
      <c r="AB12" s="217" t="s">
        <v>86</v>
      </c>
      <c r="AC12" s="221">
        <v>1.3844662882458813E-4</v>
      </c>
      <c r="AD12" s="217">
        <v>36.26</v>
      </c>
      <c r="AE12" s="217" t="s">
        <v>86</v>
      </c>
      <c r="AF12" s="217" t="s">
        <v>86</v>
      </c>
      <c r="AG12" s="221">
        <v>0.50200747611795649</v>
      </c>
      <c r="AH12" s="221"/>
    </row>
    <row r="13" spans="1:34" ht="125.25" customHeight="1" x14ac:dyDescent="0.25">
      <c r="A13" s="216">
        <v>4</v>
      </c>
      <c r="B13" s="217" t="s">
        <v>750</v>
      </c>
      <c r="C13" s="217" t="s">
        <v>751</v>
      </c>
      <c r="D13" s="217" t="s">
        <v>746</v>
      </c>
      <c r="E13" s="217">
        <v>44.722000000000001</v>
      </c>
      <c r="F13" s="222">
        <v>42888</v>
      </c>
      <c r="G13" s="217" t="s">
        <v>189</v>
      </c>
      <c r="H13" s="217">
        <v>42.15</v>
      </c>
      <c r="I13" s="217">
        <v>1.67</v>
      </c>
      <c r="J13" s="217">
        <v>0</v>
      </c>
      <c r="K13" s="217">
        <v>0</v>
      </c>
      <c r="L13" s="217">
        <v>1.5</v>
      </c>
      <c r="M13" s="217">
        <v>5.97</v>
      </c>
      <c r="N13" s="217">
        <v>51.29</v>
      </c>
      <c r="O13" s="217"/>
      <c r="P13" s="217"/>
      <c r="Q13" s="217">
        <v>41.32</v>
      </c>
      <c r="R13" s="217"/>
      <c r="S13" s="217"/>
      <c r="T13" s="217"/>
      <c r="U13" s="217" t="s">
        <v>749</v>
      </c>
      <c r="V13" s="217">
        <v>1.9950000000000001</v>
      </c>
      <c r="W13" s="217" t="s">
        <v>86</v>
      </c>
      <c r="X13" s="217" t="s">
        <v>86</v>
      </c>
      <c r="Y13" s="219">
        <v>1.9983660130719001</v>
      </c>
      <c r="Z13" s="220">
        <v>0</v>
      </c>
      <c r="AA13" s="217" t="s">
        <v>86</v>
      </c>
      <c r="AB13" s="217" t="s">
        <v>86</v>
      </c>
      <c r="AC13" s="221">
        <v>0</v>
      </c>
      <c r="AD13" s="217">
        <v>44.722000000000001</v>
      </c>
      <c r="AE13" s="217" t="s">
        <v>86</v>
      </c>
      <c r="AF13" s="217" t="s">
        <v>86</v>
      </c>
      <c r="AG13" s="221">
        <v>0.87194384870345099</v>
      </c>
      <c r="AH13" s="221"/>
    </row>
    <row r="14" spans="1:34" ht="108" x14ac:dyDescent="0.25">
      <c r="A14" s="216">
        <v>5</v>
      </c>
      <c r="B14" s="217" t="s">
        <v>752</v>
      </c>
      <c r="C14" s="217" t="s">
        <v>753</v>
      </c>
      <c r="D14" s="217" t="s">
        <v>746</v>
      </c>
      <c r="E14" s="217">
        <v>2.944</v>
      </c>
      <c r="F14" s="217" t="s">
        <v>754</v>
      </c>
      <c r="G14" s="217" t="s">
        <v>189</v>
      </c>
      <c r="H14" s="217">
        <v>6.68</v>
      </c>
      <c r="I14" s="217" t="s">
        <v>743</v>
      </c>
      <c r="J14" s="218"/>
      <c r="K14" s="217" t="s">
        <v>743</v>
      </c>
      <c r="L14" s="217" t="s">
        <v>743</v>
      </c>
      <c r="M14" s="217" t="s">
        <v>743</v>
      </c>
      <c r="N14" s="217">
        <v>6.68</v>
      </c>
      <c r="O14" s="217"/>
      <c r="P14" s="217"/>
      <c r="Q14" s="217"/>
      <c r="R14" s="217"/>
      <c r="S14" s="217"/>
      <c r="T14" s="217"/>
      <c r="U14" s="217" t="s">
        <v>38</v>
      </c>
      <c r="V14" s="217">
        <v>4.3999999999999997E-2</v>
      </c>
      <c r="W14" s="217" t="s">
        <v>86</v>
      </c>
      <c r="X14" s="217" t="s">
        <v>86</v>
      </c>
      <c r="Y14" s="219">
        <v>6.5868263473053889E-3</v>
      </c>
      <c r="Z14" s="220">
        <v>0.04</v>
      </c>
      <c r="AA14" s="217" t="s">
        <v>86</v>
      </c>
      <c r="AB14" s="217" t="s">
        <v>86</v>
      </c>
      <c r="AC14" s="221">
        <v>5.9880239520958087E-3</v>
      </c>
      <c r="AD14" s="217">
        <v>2.984</v>
      </c>
      <c r="AE14" s="217" t="s">
        <v>86</v>
      </c>
      <c r="AF14" s="217" t="s">
        <v>86</v>
      </c>
      <c r="AG14" s="221">
        <v>0.44670658682634734</v>
      </c>
      <c r="AH14" s="221"/>
    </row>
    <row r="15" spans="1:34" ht="72" x14ac:dyDescent="0.25">
      <c r="A15" s="216">
        <v>6</v>
      </c>
      <c r="B15" s="217" t="s">
        <v>755</v>
      </c>
      <c r="C15" s="217" t="s">
        <v>756</v>
      </c>
      <c r="D15" s="217" t="s">
        <v>741</v>
      </c>
      <c r="E15" s="217">
        <v>11.044</v>
      </c>
      <c r="F15" s="217" t="s">
        <v>757</v>
      </c>
      <c r="G15" s="217" t="s">
        <v>189</v>
      </c>
      <c r="H15" s="217">
        <v>14.4</v>
      </c>
      <c r="I15" s="217" t="s">
        <v>743</v>
      </c>
      <c r="J15" s="218"/>
      <c r="K15" s="217" t="s">
        <v>743</v>
      </c>
      <c r="L15" s="217" t="s">
        <v>743</v>
      </c>
      <c r="M15" s="217" t="s">
        <v>743</v>
      </c>
      <c r="N15" s="217">
        <v>14.4</v>
      </c>
      <c r="O15" s="217"/>
      <c r="P15" s="217"/>
      <c r="Q15" s="217"/>
      <c r="R15" s="217"/>
      <c r="S15" s="217"/>
      <c r="T15" s="217"/>
      <c r="U15" s="217" t="s">
        <v>758</v>
      </c>
      <c r="V15" s="217">
        <v>9.8330000000000002</v>
      </c>
      <c r="W15" s="217" t="s">
        <v>86</v>
      </c>
      <c r="X15" s="217" t="s">
        <v>86</v>
      </c>
      <c r="Y15" s="219">
        <v>0.68284722222222227</v>
      </c>
      <c r="Z15" s="220">
        <v>0</v>
      </c>
      <c r="AA15" s="217" t="s">
        <v>86</v>
      </c>
      <c r="AB15" s="217" t="s">
        <v>86</v>
      </c>
      <c r="AC15" s="221">
        <v>0</v>
      </c>
      <c r="AD15" s="217">
        <v>11.044</v>
      </c>
      <c r="AE15" s="217" t="s">
        <v>86</v>
      </c>
      <c r="AF15" s="217" t="s">
        <v>86</v>
      </c>
      <c r="AG15" s="221">
        <v>0.76694444444444443</v>
      </c>
      <c r="AH15" s="221"/>
    </row>
    <row r="16" spans="1:34" ht="72" x14ac:dyDescent="0.25">
      <c r="A16" s="216">
        <v>7</v>
      </c>
      <c r="B16" s="217" t="s">
        <v>759</v>
      </c>
      <c r="C16" s="217" t="s">
        <v>760</v>
      </c>
      <c r="D16" s="217" t="s">
        <v>741</v>
      </c>
      <c r="E16" s="217">
        <v>0.32300000000000001</v>
      </c>
      <c r="F16" s="217" t="s">
        <v>761</v>
      </c>
      <c r="G16" s="217" t="s">
        <v>189</v>
      </c>
      <c r="H16" s="217">
        <v>8.9700000000000006</v>
      </c>
      <c r="I16" s="217" t="s">
        <v>743</v>
      </c>
      <c r="J16" s="218"/>
      <c r="K16" s="217" t="s">
        <v>743</v>
      </c>
      <c r="L16" s="217" t="s">
        <v>743</v>
      </c>
      <c r="M16" s="217" t="s">
        <v>743</v>
      </c>
      <c r="N16" s="217">
        <v>8.9700000000000006</v>
      </c>
      <c r="O16" s="217"/>
      <c r="P16" s="217"/>
      <c r="Q16" s="217"/>
      <c r="R16" s="217"/>
      <c r="S16" s="217"/>
      <c r="T16" s="217"/>
      <c r="U16" s="217" t="s">
        <v>758</v>
      </c>
      <c r="V16" s="217">
        <v>1.0855086949999999</v>
      </c>
      <c r="W16" s="217" t="s">
        <v>86</v>
      </c>
      <c r="X16" s="217" t="s">
        <v>86</v>
      </c>
      <c r="Y16" s="219">
        <v>0.34297520661157027</v>
      </c>
      <c r="Z16" s="220">
        <v>1.0860000000000001</v>
      </c>
      <c r="AA16" s="217" t="s">
        <v>86</v>
      </c>
      <c r="AB16" s="217" t="s">
        <v>86</v>
      </c>
      <c r="AC16" s="221">
        <v>0.12107023411371237</v>
      </c>
      <c r="AD16" s="217">
        <v>1.409</v>
      </c>
      <c r="AE16" s="217" t="s">
        <v>86</v>
      </c>
      <c r="AF16" s="217" t="s">
        <v>86</v>
      </c>
      <c r="AG16" s="221">
        <v>0.15707915273132664</v>
      </c>
      <c r="AH16" s="221"/>
    </row>
    <row r="17" spans="1:34" ht="72" x14ac:dyDescent="0.25">
      <c r="A17" s="216">
        <v>8</v>
      </c>
      <c r="B17" s="217" t="s">
        <v>762</v>
      </c>
      <c r="C17" s="217" t="s">
        <v>763</v>
      </c>
      <c r="D17" s="217" t="s">
        <v>741</v>
      </c>
      <c r="E17" s="217">
        <v>1.4670000000000001</v>
      </c>
      <c r="F17" s="217" t="s">
        <v>764</v>
      </c>
      <c r="G17" s="217" t="s">
        <v>189</v>
      </c>
      <c r="H17" s="217">
        <v>3.63</v>
      </c>
      <c r="I17" s="217" t="s">
        <v>743</v>
      </c>
      <c r="J17" s="218"/>
      <c r="K17" s="217" t="s">
        <v>743</v>
      </c>
      <c r="L17" s="217" t="s">
        <v>743</v>
      </c>
      <c r="M17" s="217" t="s">
        <v>743</v>
      </c>
      <c r="N17" s="217">
        <v>3.63</v>
      </c>
      <c r="O17" s="217"/>
      <c r="P17" s="217"/>
      <c r="Q17" s="217"/>
      <c r="R17" s="217"/>
      <c r="S17" s="217"/>
      <c r="T17" s="217"/>
      <c r="U17" s="217" t="s">
        <v>758</v>
      </c>
      <c r="V17" s="217">
        <v>1.2450000000000001</v>
      </c>
      <c r="W17" s="217" t="s">
        <v>86</v>
      </c>
      <c r="X17" s="217" t="s">
        <v>86</v>
      </c>
      <c r="Y17" s="219">
        <v>0.34297520661157027</v>
      </c>
      <c r="Z17" s="220">
        <v>0.34899999999999998</v>
      </c>
      <c r="AA17" s="217" t="s">
        <v>86</v>
      </c>
      <c r="AB17" s="217" t="s">
        <v>86</v>
      </c>
      <c r="AC17" s="221">
        <v>9.6143250688705231E-2</v>
      </c>
      <c r="AD17" s="217">
        <v>1.8160000000000001</v>
      </c>
      <c r="AE17" s="217" t="s">
        <v>86</v>
      </c>
      <c r="AF17" s="217" t="s">
        <v>86</v>
      </c>
      <c r="AG17" s="221">
        <v>0.5002754820936639</v>
      </c>
      <c r="AH17" s="221"/>
    </row>
    <row r="18" spans="1:34" ht="72" x14ac:dyDescent="0.25">
      <c r="A18" s="216">
        <v>9</v>
      </c>
      <c r="B18" s="217" t="s">
        <v>765</v>
      </c>
      <c r="C18" s="217" t="s">
        <v>766</v>
      </c>
      <c r="D18" s="217" t="s">
        <v>741</v>
      </c>
      <c r="E18" s="217">
        <v>2.4180000000000001</v>
      </c>
      <c r="F18" s="217" t="s">
        <v>767</v>
      </c>
      <c r="G18" s="217" t="s">
        <v>189</v>
      </c>
      <c r="H18" s="217">
        <v>8.26</v>
      </c>
      <c r="I18" s="217" t="s">
        <v>743</v>
      </c>
      <c r="J18" s="218"/>
      <c r="K18" s="217" t="s">
        <v>743</v>
      </c>
      <c r="L18" s="217" t="s">
        <v>743</v>
      </c>
      <c r="M18" s="217" t="s">
        <v>743</v>
      </c>
      <c r="N18" s="217">
        <v>8.26</v>
      </c>
      <c r="O18" s="217"/>
      <c r="P18" s="217"/>
      <c r="Q18" s="217"/>
      <c r="R18" s="217"/>
      <c r="S18" s="217"/>
      <c r="T18" s="217"/>
      <c r="U18" s="217" t="s">
        <v>758</v>
      </c>
      <c r="V18" s="217">
        <v>0.21199999999999999</v>
      </c>
      <c r="W18" s="217" t="s">
        <v>86</v>
      </c>
      <c r="X18" s="217" t="s">
        <v>86</v>
      </c>
      <c r="Y18" s="219">
        <v>2.5665859564164648E-2</v>
      </c>
      <c r="Z18" s="220">
        <v>0.39</v>
      </c>
      <c r="AA18" s="217" t="s">
        <v>86</v>
      </c>
      <c r="AB18" s="217" t="s">
        <v>86</v>
      </c>
      <c r="AC18" s="221">
        <v>4.7215496368038741E-2</v>
      </c>
      <c r="AD18" s="217">
        <v>2.8080000000000003</v>
      </c>
      <c r="AE18" s="217" t="s">
        <v>86</v>
      </c>
      <c r="AF18" s="217" t="s">
        <v>86</v>
      </c>
      <c r="AG18" s="221">
        <v>0.33995157384987895</v>
      </c>
      <c r="AH18" s="221"/>
    </row>
    <row r="19" spans="1:34" ht="72" x14ac:dyDescent="0.25">
      <c r="A19" s="216">
        <v>10</v>
      </c>
      <c r="B19" s="217" t="s">
        <v>768</v>
      </c>
      <c r="C19" s="217" t="s">
        <v>769</v>
      </c>
      <c r="D19" s="217" t="s">
        <v>741</v>
      </c>
      <c r="E19" s="217">
        <v>3.181</v>
      </c>
      <c r="F19" s="217" t="s">
        <v>475</v>
      </c>
      <c r="G19" s="217" t="s">
        <v>189</v>
      </c>
      <c r="H19" s="217">
        <v>3.92</v>
      </c>
      <c r="I19" s="217" t="s">
        <v>743</v>
      </c>
      <c r="J19" s="218"/>
      <c r="K19" s="217" t="s">
        <v>743</v>
      </c>
      <c r="L19" s="217" t="s">
        <v>743</v>
      </c>
      <c r="M19" s="217" t="s">
        <v>743</v>
      </c>
      <c r="N19" s="217">
        <v>3.92</v>
      </c>
      <c r="O19" s="217"/>
      <c r="P19" s="217"/>
      <c r="Q19" s="217"/>
      <c r="R19" s="217"/>
      <c r="S19" s="217"/>
      <c r="T19" s="217"/>
      <c r="U19" s="217" t="s">
        <v>758</v>
      </c>
      <c r="V19" s="217">
        <v>3.0880000000000001</v>
      </c>
      <c r="W19" s="217" t="s">
        <v>86</v>
      </c>
      <c r="X19" s="217" t="s">
        <v>86</v>
      </c>
      <c r="Y19" s="219">
        <v>0.78775510204081634</v>
      </c>
      <c r="Z19" s="220">
        <v>0.74</v>
      </c>
      <c r="AA19" s="217" t="s">
        <v>86</v>
      </c>
      <c r="AB19" s="217" t="s">
        <v>86</v>
      </c>
      <c r="AC19" s="221">
        <v>0.18877551020408162</v>
      </c>
      <c r="AD19" s="217">
        <v>3.9210000000000003</v>
      </c>
      <c r="AE19" s="217" t="s">
        <v>86</v>
      </c>
      <c r="AF19" s="217" t="s">
        <v>86</v>
      </c>
      <c r="AG19" s="221">
        <v>1.0002551020408164</v>
      </c>
      <c r="AH19" s="221"/>
    </row>
    <row r="20" spans="1:34" ht="72" x14ac:dyDescent="0.25">
      <c r="A20" s="216">
        <v>11</v>
      </c>
      <c r="B20" s="217" t="s">
        <v>770</v>
      </c>
      <c r="C20" s="217" t="s">
        <v>771</v>
      </c>
      <c r="D20" s="217" t="s">
        <v>741</v>
      </c>
      <c r="E20" s="217">
        <v>0.54700000000000004</v>
      </c>
      <c r="F20" s="217" t="s">
        <v>772</v>
      </c>
      <c r="G20" s="217" t="s">
        <v>189</v>
      </c>
      <c r="H20" s="217">
        <v>1.56</v>
      </c>
      <c r="I20" s="217" t="s">
        <v>743</v>
      </c>
      <c r="J20" s="218"/>
      <c r="K20" s="217" t="s">
        <v>743</v>
      </c>
      <c r="L20" s="217" t="s">
        <v>743</v>
      </c>
      <c r="M20" s="217" t="s">
        <v>743</v>
      </c>
      <c r="N20" s="217">
        <v>1.56</v>
      </c>
      <c r="O20" s="217"/>
      <c r="P20" s="217"/>
      <c r="Q20" s="217"/>
      <c r="R20" s="217"/>
      <c r="S20" s="217"/>
      <c r="T20" s="217"/>
      <c r="U20" s="217" t="s">
        <v>758</v>
      </c>
      <c r="V20" s="217">
        <v>0.54300000000000004</v>
      </c>
      <c r="W20" s="217" t="s">
        <v>86</v>
      </c>
      <c r="X20" s="217" t="s">
        <v>86</v>
      </c>
      <c r="Y20" s="219">
        <v>0.34807692307692312</v>
      </c>
      <c r="Z20" s="220">
        <v>7.0000000000000007E-2</v>
      </c>
      <c r="AA20" s="217" t="s">
        <v>86</v>
      </c>
      <c r="AB20" s="217" t="s">
        <v>86</v>
      </c>
      <c r="AC20" s="221">
        <v>4.4871794871794872E-2</v>
      </c>
      <c r="AD20" s="217">
        <v>0.61699999999999999</v>
      </c>
      <c r="AE20" s="217" t="s">
        <v>86</v>
      </c>
      <c r="AF20" s="217" t="s">
        <v>86</v>
      </c>
      <c r="AG20" s="221">
        <v>0.3955128205128205</v>
      </c>
      <c r="AH20" s="221"/>
    </row>
    <row r="21" spans="1:34" ht="72" x14ac:dyDescent="0.25">
      <c r="A21" s="216">
        <v>12</v>
      </c>
      <c r="B21" s="217" t="s">
        <v>773</v>
      </c>
      <c r="C21" s="217" t="s">
        <v>774</v>
      </c>
      <c r="D21" s="217" t="s">
        <v>741</v>
      </c>
      <c r="E21" s="217">
        <v>1.2949999999999999</v>
      </c>
      <c r="F21" s="217" t="s">
        <v>775</v>
      </c>
      <c r="G21" s="217" t="s">
        <v>189</v>
      </c>
      <c r="H21" s="217">
        <v>8.35</v>
      </c>
      <c r="I21" s="217" t="s">
        <v>743</v>
      </c>
      <c r="J21" s="218"/>
      <c r="K21" s="217" t="s">
        <v>743</v>
      </c>
      <c r="L21" s="217" t="s">
        <v>743</v>
      </c>
      <c r="M21" s="217" t="s">
        <v>743</v>
      </c>
      <c r="N21" s="217">
        <v>8.35</v>
      </c>
      <c r="O21" s="217"/>
      <c r="P21" s="217"/>
      <c r="Q21" s="217"/>
      <c r="R21" s="217"/>
      <c r="S21" s="217"/>
      <c r="T21" s="217"/>
      <c r="U21" s="217" t="s">
        <v>758</v>
      </c>
      <c r="V21" s="217">
        <v>1.2949999999999999</v>
      </c>
      <c r="W21" s="217" t="s">
        <v>86</v>
      </c>
      <c r="X21" s="217" t="s">
        <v>86</v>
      </c>
      <c r="Y21" s="219">
        <v>0.15508982035928143</v>
      </c>
      <c r="Z21" s="220">
        <v>1.86</v>
      </c>
      <c r="AA21" s="217" t="s">
        <v>86</v>
      </c>
      <c r="AB21" s="217" t="s">
        <v>86</v>
      </c>
      <c r="AC21" s="221">
        <v>0.2227544910179641</v>
      </c>
      <c r="AD21" s="217">
        <v>3.1550000000000002</v>
      </c>
      <c r="AE21" s="217" t="s">
        <v>86</v>
      </c>
      <c r="AF21" s="217" t="s">
        <v>86</v>
      </c>
      <c r="AG21" s="221">
        <v>0.37784431137724556</v>
      </c>
      <c r="AH21" s="221"/>
    </row>
    <row r="22" spans="1:34" ht="72" x14ac:dyDescent="0.25">
      <c r="A22" s="216">
        <v>13</v>
      </c>
      <c r="B22" s="217" t="s">
        <v>776</v>
      </c>
      <c r="C22" s="217" t="s">
        <v>777</v>
      </c>
      <c r="D22" s="217" t="s">
        <v>741</v>
      </c>
      <c r="E22" s="217">
        <v>0.22700000000000001</v>
      </c>
      <c r="F22" s="217" t="s">
        <v>778</v>
      </c>
      <c r="G22" s="217" t="s">
        <v>189</v>
      </c>
      <c r="H22" s="217">
        <v>11.47</v>
      </c>
      <c r="I22" s="217" t="s">
        <v>743</v>
      </c>
      <c r="J22" s="218"/>
      <c r="K22" s="217" t="s">
        <v>743</v>
      </c>
      <c r="L22" s="217" t="s">
        <v>743</v>
      </c>
      <c r="M22" s="217" t="s">
        <v>743</v>
      </c>
      <c r="N22" s="217">
        <v>11.47</v>
      </c>
      <c r="O22" s="217"/>
      <c r="P22" s="217"/>
      <c r="Q22" s="217"/>
      <c r="R22" s="217"/>
      <c r="S22" s="217"/>
      <c r="T22" s="217"/>
      <c r="U22" s="217" t="s">
        <v>758</v>
      </c>
      <c r="V22" s="217">
        <v>0.22700000000000001</v>
      </c>
      <c r="W22" s="217" t="s">
        <v>86</v>
      </c>
      <c r="X22" s="217" t="s">
        <v>86</v>
      </c>
      <c r="Y22" s="219">
        <v>1.979075850043592E-2</v>
      </c>
      <c r="Z22" s="220">
        <v>0.04</v>
      </c>
      <c r="AA22" s="217" t="s">
        <v>86</v>
      </c>
      <c r="AB22" s="217" t="s">
        <v>86</v>
      </c>
      <c r="AC22" s="221">
        <v>3.4873583260680032E-3</v>
      </c>
      <c r="AD22" s="217">
        <v>0.26700000000000002</v>
      </c>
      <c r="AE22" s="217" t="s">
        <v>86</v>
      </c>
      <c r="AF22" s="217" t="s">
        <v>86</v>
      </c>
      <c r="AG22" s="221">
        <v>2.3278116826503922E-2</v>
      </c>
      <c r="AH22" s="221"/>
    </row>
    <row r="23" spans="1:34" ht="72" x14ac:dyDescent="0.25">
      <c r="A23" s="216">
        <v>14</v>
      </c>
      <c r="B23" s="217" t="s">
        <v>779</v>
      </c>
      <c r="C23" s="217" t="s">
        <v>780</v>
      </c>
      <c r="D23" s="217" t="s">
        <v>741</v>
      </c>
      <c r="E23" s="217">
        <v>1.097</v>
      </c>
      <c r="F23" s="217" t="s">
        <v>781</v>
      </c>
      <c r="G23" s="217" t="s">
        <v>189</v>
      </c>
      <c r="H23" s="217">
        <v>6.03</v>
      </c>
      <c r="I23" s="217" t="s">
        <v>743</v>
      </c>
      <c r="J23" s="218"/>
      <c r="K23" s="217" t="s">
        <v>743</v>
      </c>
      <c r="L23" s="217" t="s">
        <v>743</v>
      </c>
      <c r="M23" s="217" t="s">
        <v>743</v>
      </c>
      <c r="N23" s="217">
        <v>6.03</v>
      </c>
      <c r="O23" s="217"/>
      <c r="P23" s="217"/>
      <c r="Q23" s="217"/>
      <c r="R23" s="217"/>
      <c r="S23" s="217"/>
      <c r="T23" s="217"/>
      <c r="U23" s="217" t="s">
        <v>758</v>
      </c>
      <c r="V23" s="217">
        <v>1.097</v>
      </c>
      <c r="W23" s="217" t="s">
        <v>86</v>
      </c>
      <c r="X23" s="217" t="s">
        <v>86</v>
      </c>
      <c r="Y23" s="219">
        <v>0.18192371475953564</v>
      </c>
      <c r="Z23" s="220">
        <v>0</v>
      </c>
      <c r="AA23" s="217" t="s">
        <v>86</v>
      </c>
      <c r="AB23" s="217" t="s">
        <v>86</v>
      </c>
      <c r="AC23" s="221">
        <v>0</v>
      </c>
      <c r="AD23" s="217">
        <v>1.097</v>
      </c>
      <c r="AE23" s="217" t="s">
        <v>86</v>
      </c>
      <c r="AF23" s="217" t="s">
        <v>86</v>
      </c>
      <c r="AG23" s="221">
        <v>0.18192371475953564</v>
      </c>
      <c r="AH23" s="221"/>
    </row>
    <row r="24" spans="1:34" ht="72" x14ac:dyDescent="0.25">
      <c r="A24" s="216">
        <v>15</v>
      </c>
      <c r="B24" s="217" t="s">
        <v>782</v>
      </c>
      <c r="C24" s="217" t="s">
        <v>783</v>
      </c>
      <c r="D24" s="217" t="s">
        <v>741</v>
      </c>
      <c r="E24" s="217">
        <v>1.097</v>
      </c>
      <c r="F24" s="217" t="s">
        <v>781</v>
      </c>
      <c r="G24" s="217" t="s">
        <v>189</v>
      </c>
      <c r="H24" s="217">
        <v>6.03</v>
      </c>
      <c r="I24" s="217" t="s">
        <v>743</v>
      </c>
      <c r="J24" s="218"/>
      <c r="K24" s="217" t="s">
        <v>743</v>
      </c>
      <c r="L24" s="217" t="s">
        <v>743</v>
      </c>
      <c r="M24" s="217" t="s">
        <v>743</v>
      </c>
      <c r="N24" s="217">
        <v>6.03</v>
      </c>
      <c r="O24" s="217"/>
      <c r="P24" s="217"/>
      <c r="Q24" s="217"/>
      <c r="R24" s="217"/>
      <c r="S24" s="217"/>
      <c r="T24" s="217"/>
      <c r="U24" s="217" t="s">
        <v>758</v>
      </c>
      <c r="V24" s="217">
        <v>1.097</v>
      </c>
      <c r="W24" s="217" t="s">
        <v>86</v>
      </c>
      <c r="X24" s="217" t="s">
        <v>86</v>
      </c>
      <c r="Y24" s="219">
        <v>0.18192371475953564</v>
      </c>
      <c r="Z24" s="220">
        <v>3.27</v>
      </c>
      <c r="AA24" s="217" t="s">
        <v>86</v>
      </c>
      <c r="AB24" s="217" t="s">
        <v>86</v>
      </c>
      <c r="AC24" s="221">
        <v>0.54228855721393032</v>
      </c>
      <c r="AD24" s="217">
        <v>4.367</v>
      </c>
      <c r="AE24" s="217" t="s">
        <v>86</v>
      </c>
      <c r="AF24" s="217" t="s">
        <v>86</v>
      </c>
      <c r="AG24" s="221">
        <v>0.72421227197346594</v>
      </c>
      <c r="AH24" s="221"/>
    </row>
    <row r="25" spans="1:34" ht="72" x14ac:dyDescent="0.25">
      <c r="A25" s="216">
        <v>16</v>
      </c>
      <c r="B25" s="217" t="s">
        <v>784</v>
      </c>
      <c r="C25" s="217" t="s">
        <v>785</v>
      </c>
      <c r="D25" s="217" t="s">
        <v>741</v>
      </c>
      <c r="E25" s="217">
        <v>2.8620000000000001</v>
      </c>
      <c r="F25" s="217" t="s">
        <v>786</v>
      </c>
      <c r="G25" s="217" t="s">
        <v>189</v>
      </c>
      <c r="H25" s="217">
        <v>48.75</v>
      </c>
      <c r="I25" s="217" t="s">
        <v>743</v>
      </c>
      <c r="J25" s="218"/>
      <c r="K25" s="217" t="s">
        <v>743</v>
      </c>
      <c r="L25" s="217" t="s">
        <v>743</v>
      </c>
      <c r="M25" s="217" t="s">
        <v>743</v>
      </c>
      <c r="N25" s="217">
        <v>48.75</v>
      </c>
      <c r="O25" s="217"/>
      <c r="P25" s="217"/>
      <c r="Q25" s="217"/>
      <c r="R25" s="217"/>
      <c r="S25" s="217"/>
      <c r="T25" s="217"/>
      <c r="U25" s="217" t="s">
        <v>758</v>
      </c>
      <c r="V25" s="217">
        <v>2.8620000000000001</v>
      </c>
      <c r="W25" s="217" t="s">
        <v>86</v>
      </c>
      <c r="X25" s="217" t="s">
        <v>86</v>
      </c>
      <c r="Y25" s="219">
        <v>5.8707692307692308E-2</v>
      </c>
      <c r="Z25" s="220">
        <v>6.71</v>
      </c>
      <c r="AA25" s="217" t="s">
        <v>86</v>
      </c>
      <c r="AB25" s="217" t="s">
        <v>86</v>
      </c>
      <c r="AC25" s="221">
        <v>0.13764102564102565</v>
      </c>
      <c r="AD25" s="217">
        <v>9.5719999999999992</v>
      </c>
      <c r="AE25" s="217" t="s">
        <v>86</v>
      </c>
      <c r="AF25" s="217" t="s">
        <v>86</v>
      </c>
      <c r="AG25" s="221">
        <v>0.19634871794871794</v>
      </c>
      <c r="AH25" s="221"/>
    </row>
    <row r="26" spans="1:34" ht="72" x14ac:dyDescent="0.25">
      <c r="A26" s="216">
        <v>17</v>
      </c>
      <c r="B26" s="217" t="s">
        <v>787</v>
      </c>
      <c r="C26" s="217" t="s">
        <v>788</v>
      </c>
      <c r="D26" s="217" t="s">
        <v>741</v>
      </c>
      <c r="E26" s="217">
        <v>0</v>
      </c>
      <c r="F26" s="217" t="s">
        <v>789</v>
      </c>
      <c r="G26" s="217" t="s">
        <v>189</v>
      </c>
      <c r="H26" s="217">
        <v>0.25</v>
      </c>
      <c r="I26" s="217" t="s">
        <v>743</v>
      </c>
      <c r="J26" s="218"/>
      <c r="K26" s="217" t="s">
        <v>743</v>
      </c>
      <c r="L26" s="217" t="s">
        <v>743</v>
      </c>
      <c r="M26" s="217" t="s">
        <v>743</v>
      </c>
      <c r="N26" s="217">
        <v>0.25</v>
      </c>
      <c r="O26" s="217"/>
      <c r="P26" s="217"/>
      <c r="Q26" s="217"/>
      <c r="R26" s="217"/>
      <c r="S26" s="217"/>
      <c r="T26" s="217"/>
      <c r="U26" s="217" t="s">
        <v>758</v>
      </c>
      <c r="V26" s="217">
        <v>0.25</v>
      </c>
      <c r="W26" s="217" t="s">
        <v>86</v>
      </c>
      <c r="X26" s="217" t="s">
        <v>86</v>
      </c>
      <c r="Y26" s="219">
        <v>5.8707692307692308E-2</v>
      </c>
      <c r="Z26" s="220">
        <v>0.19700000000000001</v>
      </c>
      <c r="AA26" s="217" t="s">
        <v>86</v>
      </c>
      <c r="AB26" s="217" t="s">
        <v>86</v>
      </c>
      <c r="AC26" s="221">
        <v>0.78800000000000003</v>
      </c>
      <c r="AD26" s="217">
        <v>0.19700000000000001</v>
      </c>
      <c r="AE26" s="217" t="s">
        <v>86</v>
      </c>
      <c r="AF26" s="217" t="s">
        <v>86</v>
      </c>
      <c r="AG26" s="221">
        <v>0.78800000000000003</v>
      </c>
      <c r="AH26" s="221"/>
    </row>
    <row r="27" spans="1:34" ht="72" x14ac:dyDescent="0.25">
      <c r="A27" s="216">
        <v>18</v>
      </c>
      <c r="B27" s="217" t="s">
        <v>790</v>
      </c>
      <c r="C27" s="217" t="s">
        <v>791</v>
      </c>
      <c r="D27" s="217" t="s">
        <v>741</v>
      </c>
      <c r="E27" s="217">
        <v>0</v>
      </c>
      <c r="F27" s="217" t="s">
        <v>792</v>
      </c>
      <c r="G27" s="217" t="s">
        <v>189</v>
      </c>
      <c r="H27" s="217">
        <v>6.27</v>
      </c>
      <c r="I27" s="217" t="s">
        <v>743</v>
      </c>
      <c r="J27" s="218"/>
      <c r="K27" s="217" t="s">
        <v>743</v>
      </c>
      <c r="L27" s="217" t="s">
        <v>743</v>
      </c>
      <c r="M27" s="217" t="s">
        <v>743</v>
      </c>
      <c r="N27" s="217">
        <v>6.27</v>
      </c>
      <c r="O27" s="217"/>
      <c r="P27" s="217"/>
      <c r="Q27" s="217"/>
      <c r="R27" s="217"/>
      <c r="S27" s="217"/>
      <c r="T27" s="217"/>
      <c r="U27" s="217" t="s">
        <v>758</v>
      </c>
      <c r="V27" s="217">
        <v>3.1349999999999998</v>
      </c>
      <c r="W27" s="217" t="s">
        <v>86</v>
      </c>
      <c r="X27" s="217" t="s">
        <v>86</v>
      </c>
      <c r="Y27" s="219">
        <v>5.8707692307692308E-2</v>
      </c>
      <c r="Z27" s="220">
        <v>9.4E-2</v>
      </c>
      <c r="AA27" s="217" t="s">
        <v>86</v>
      </c>
      <c r="AB27" s="217" t="s">
        <v>86</v>
      </c>
      <c r="AC27" s="221">
        <v>1.4992025518341308E-2</v>
      </c>
      <c r="AD27" s="217">
        <v>9.4E-2</v>
      </c>
      <c r="AE27" s="217" t="s">
        <v>86</v>
      </c>
      <c r="AF27" s="217" t="s">
        <v>86</v>
      </c>
      <c r="AG27" s="221">
        <v>1.4992025518341308E-2</v>
      </c>
      <c r="AH27" s="221"/>
    </row>
    <row r="28" spans="1:34" ht="72" x14ac:dyDescent="0.25">
      <c r="A28" s="216">
        <v>19</v>
      </c>
      <c r="B28" s="217" t="s">
        <v>793</v>
      </c>
      <c r="C28" s="217" t="s">
        <v>794</v>
      </c>
      <c r="D28" s="217" t="s">
        <v>741</v>
      </c>
      <c r="E28" s="217">
        <v>0</v>
      </c>
      <c r="F28" s="217" t="s">
        <v>795</v>
      </c>
      <c r="G28" s="217" t="s">
        <v>189</v>
      </c>
      <c r="H28" s="217">
        <v>0.49</v>
      </c>
      <c r="I28" s="217" t="s">
        <v>743</v>
      </c>
      <c r="J28" s="218"/>
      <c r="K28" s="217" t="s">
        <v>743</v>
      </c>
      <c r="L28" s="217" t="s">
        <v>743</v>
      </c>
      <c r="M28" s="217" t="s">
        <v>743</v>
      </c>
      <c r="N28" s="217">
        <v>0.49</v>
      </c>
      <c r="O28" s="217"/>
      <c r="P28" s="217"/>
      <c r="Q28" s="217"/>
      <c r="R28" s="217"/>
      <c r="S28" s="217"/>
      <c r="T28" s="217"/>
      <c r="U28" s="217" t="s">
        <v>758</v>
      </c>
      <c r="V28" s="217">
        <v>0.245</v>
      </c>
      <c r="W28" s="217" t="s">
        <v>86</v>
      </c>
      <c r="X28" s="217" t="s">
        <v>86</v>
      </c>
      <c r="Y28" s="219">
        <v>5.8707692307692308E-2</v>
      </c>
      <c r="Z28" s="220">
        <v>9.6000000000000002E-2</v>
      </c>
      <c r="AA28" s="217" t="s">
        <v>86</v>
      </c>
      <c r="AB28" s="217" t="s">
        <v>86</v>
      </c>
      <c r="AC28" s="221">
        <v>0.19591836734693879</v>
      </c>
      <c r="AD28" s="217">
        <v>9.6000000000000002E-2</v>
      </c>
      <c r="AE28" s="217" t="s">
        <v>86</v>
      </c>
      <c r="AF28" s="217" t="s">
        <v>86</v>
      </c>
      <c r="AG28" s="221">
        <v>0.19591836734693879</v>
      </c>
      <c r="AH28" s="221"/>
    </row>
    <row r="29" spans="1:34" ht="54" x14ac:dyDescent="0.25">
      <c r="A29" s="216">
        <v>20</v>
      </c>
      <c r="B29" s="217" t="s">
        <v>796</v>
      </c>
      <c r="C29" s="217" t="s">
        <v>797</v>
      </c>
      <c r="D29" s="217" t="s">
        <v>77</v>
      </c>
      <c r="E29" s="217">
        <v>12.981000000000002</v>
      </c>
      <c r="F29" s="217" t="s">
        <v>798</v>
      </c>
      <c r="G29" s="217" t="s">
        <v>189</v>
      </c>
      <c r="H29" s="217">
        <v>19.309999999999999</v>
      </c>
      <c r="I29" s="217" t="s">
        <v>743</v>
      </c>
      <c r="J29" s="218"/>
      <c r="K29" s="217" t="s">
        <v>743</v>
      </c>
      <c r="L29" s="217" t="s">
        <v>743</v>
      </c>
      <c r="M29" s="217" t="s">
        <v>743</v>
      </c>
      <c r="N29" s="217">
        <v>19.309999999999999</v>
      </c>
      <c r="O29" s="217"/>
      <c r="P29" s="217"/>
      <c r="Q29" s="217"/>
      <c r="R29" s="217"/>
      <c r="S29" s="217"/>
      <c r="T29" s="217"/>
      <c r="U29" s="217" t="s">
        <v>799</v>
      </c>
      <c r="V29" s="217">
        <v>0.24199999999999999</v>
      </c>
      <c r="W29" s="217" t="s">
        <v>86</v>
      </c>
      <c r="X29" s="217" t="s">
        <v>86</v>
      </c>
      <c r="Y29" s="219">
        <v>1.2532366649404453E-2</v>
      </c>
      <c r="Z29" s="220">
        <v>0</v>
      </c>
      <c r="AA29" s="217" t="s">
        <v>86</v>
      </c>
      <c r="AB29" s="217" t="s">
        <v>86</v>
      </c>
      <c r="AC29" s="221">
        <v>0</v>
      </c>
      <c r="AD29" s="217">
        <v>12.981000000000002</v>
      </c>
      <c r="AE29" s="217" t="s">
        <v>86</v>
      </c>
      <c r="AF29" s="217" t="s">
        <v>86</v>
      </c>
      <c r="AG29" s="221">
        <v>0.67224236147074068</v>
      </c>
      <c r="AH29" s="221"/>
    </row>
    <row r="30" spans="1:34" ht="54" x14ac:dyDescent="0.25">
      <c r="A30" s="216">
        <v>21</v>
      </c>
      <c r="B30" s="217" t="s">
        <v>800</v>
      </c>
      <c r="C30" s="217" t="s">
        <v>801</v>
      </c>
      <c r="D30" s="217" t="s">
        <v>77</v>
      </c>
      <c r="E30" s="217">
        <v>2.5919999999999996</v>
      </c>
      <c r="F30" s="217" t="s">
        <v>802</v>
      </c>
      <c r="G30" s="217" t="s">
        <v>189</v>
      </c>
      <c r="H30" s="217">
        <v>3.8</v>
      </c>
      <c r="I30" s="217" t="s">
        <v>743</v>
      </c>
      <c r="J30" s="218"/>
      <c r="K30" s="217" t="s">
        <v>743</v>
      </c>
      <c r="L30" s="217" t="s">
        <v>743</v>
      </c>
      <c r="M30" s="217" t="s">
        <v>743</v>
      </c>
      <c r="N30" s="217">
        <v>3.8</v>
      </c>
      <c r="O30" s="217"/>
      <c r="P30" s="217"/>
      <c r="Q30" s="217"/>
      <c r="R30" s="217"/>
      <c r="S30" s="217"/>
      <c r="T30" s="217"/>
      <c r="U30" s="217" t="s">
        <v>799</v>
      </c>
      <c r="V30" s="217">
        <v>0.14299999999999999</v>
      </c>
      <c r="W30" s="217" t="s">
        <v>86</v>
      </c>
      <c r="X30" s="217" t="s">
        <v>86</v>
      </c>
      <c r="Y30" s="219">
        <v>3.7631578947368419E-2</v>
      </c>
      <c r="Z30" s="220">
        <v>2E-3</v>
      </c>
      <c r="AA30" s="217" t="s">
        <v>86</v>
      </c>
      <c r="AB30" s="217" t="s">
        <v>86</v>
      </c>
      <c r="AC30" s="221">
        <v>5.263157894736842E-4</v>
      </c>
      <c r="AD30" s="217">
        <v>2.5939999999999994</v>
      </c>
      <c r="AE30" s="217" t="s">
        <v>86</v>
      </c>
      <c r="AF30" s="217" t="s">
        <v>86</v>
      </c>
      <c r="AG30" s="221">
        <v>0.68263157894736826</v>
      </c>
      <c r="AH30" s="221"/>
    </row>
    <row r="31" spans="1:34" ht="54" x14ac:dyDescent="0.25">
      <c r="A31" s="216">
        <v>22</v>
      </c>
      <c r="B31" s="217" t="s">
        <v>803</v>
      </c>
      <c r="C31" s="217" t="s">
        <v>804</v>
      </c>
      <c r="D31" s="217" t="s">
        <v>77</v>
      </c>
      <c r="E31" s="217">
        <v>3.6359999999999997</v>
      </c>
      <c r="F31" s="217" t="s">
        <v>805</v>
      </c>
      <c r="G31" s="217" t="s">
        <v>189</v>
      </c>
      <c r="H31" s="217">
        <v>9.64</v>
      </c>
      <c r="I31" s="217" t="s">
        <v>743</v>
      </c>
      <c r="J31" s="218"/>
      <c r="K31" s="217" t="s">
        <v>743</v>
      </c>
      <c r="L31" s="217" t="s">
        <v>743</v>
      </c>
      <c r="M31" s="217" t="s">
        <v>743</v>
      </c>
      <c r="N31" s="217">
        <v>9.64</v>
      </c>
      <c r="O31" s="217"/>
      <c r="P31" s="217"/>
      <c r="Q31" s="217"/>
      <c r="R31" s="217"/>
      <c r="S31" s="217"/>
      <c r="T31" s="217"/>
      <c r="U31" s="217" t="s">
        <v>799</v>
      </c>
      <c r="V31" s="217">
        <v>0.83199999999999996</v>
      </c>
      <c r="W31" s="217" t="s">
        <v>86</v>
      </c>
      <c r="X31" s="217" t="s">
        <v>86</v>
      </c>
      <c r="Y31" s="219">
        <v>8.6307053941908699E-2</v>
      </c>
      <c r="Z31" s="220">
        <v>0.25</v>
      </c>
      <c r="AA31" s="217" t="s">
        <v>86</v>
      </c>
      <c r="AB31" s="217" t="s">
        <v>86</v>
      </c>
      <c r="AC31" s="221">
        <v>2.5933609958506222E-2</v>
      </c>
      <c r="AD31" s="217">
        <v>3.8859999999999997</v>
      </c>
      <c r="AE31" s="217" t="s">
        <v>86</v>
      </c>
      <c r="AF31" s="217" t="s">
        <v>86</v>
      </c>
      <c r="AG31" s="221">
        <v>0.4031120331950207</v>
      </c>
      <c r="AH31" s="221"/>
    </row>
    <row r="32" spans="1:34" ht="54" x14ac:dyDescent="0.25">
      <c r="A32" s="216">
        <v>23</v>
      </c>
      <c r="B32" s="217" t="s">
        <v>806</v>
      </c>
      <c r="C32" s="217" t="s">
        <v>807</v>
      </c>
      <c r="D32" s="217" t="s">
        <v>77</v>
      </c>
      <c r="E32" s="217">
        <v>0</v>
      </c>
      <c r="F32" s="217" t="s">
        <v>808</v>
      </c>
      <c r="G32" s="217" t="s">
        <v>189</v>
      </c>
      <c r="H32" s="217">
        <v>2.98</v>
      </c>
      <c r="I32" s="217" t="s">
        <v>743</v>
      </c>
      <c r="J32" s="218"/>
      <c r="K32" s="217" t="s">
        <v>743</v>
      </c>
      <c r="L32" s="217" t="s">
        <v>743</v>
      </c>
      <c r="M32" s="217" t="s">
        <v>743</v>
      </c>
      <c r="N32" s="217">
        <v>2.98</v>
      </c>
      <c r="O32" s="217"/>
      <c r="P32" s="217"/>
      <c r="Q32" s="217"/>
      <c r="R32" s="217"/>
      <c r="S32" s="217"/>
      <c r="T32" s="217"/>
      <c r="U32" s="217" t="s">
        <v>799</v>
      </c>
      <c r="V32" s="217">
        <v>3.0000000000000001E-3</v>
      </c>
      <c r="W32" s="217" t="s">
        <v>86</v>
      </c>
      <c r="X32" s="217" t="s">
        <v>86</v>
      </c>
      <c r="Y32" s="219" t="s">
        <v>86</v>
      </c>
      <c r="Z32" s="220">
        <v>3.0000000000000001E-3</v>
      </c>
      <c r="AA32" s="217" t="s">
        <v>86</v>
      </c>
      <c r="AB32" s="217" t="s">
        <v>86</v>
      </c>
      <c r="AC32" s="221">
        <v>0</v>
      </c>
      <c r="AD32" s="217">
        <v>0</v>
      </c>
      <c r="AE32" s="217" t="s">
        <v>86</v>
      </c>
      <c r="AF32" s="217" t="s">
        <v>86</v>
      </c>
      <c r="AG32" s="221">
        <v>0</v>
      </c>
      <c r="AH32" s="221"/>
    </row>
    <row r="33" spans="1:34" ht="54" x14ac:dyDescent="0.25">
      <c r="A33" s="216">
        <v>24</v>
      </c>
      <c r="B33" s="217" t="s">
        <v>809</v>
      </c>
      <c r="C33" s="217" t="s">
        <v>810</v>
      </c>
      <c r="D33" s="217" t="s">
        <v>77</v>
      </c>
      <c r="E33" s="217">
        <v>-0.33399999999999996</v>
      </c>
      <c r="F33" s="223">
        <v>43834</v>
      </c>
      <c r="G33" s="217" t="s">
        <v>189</v>
      </c>
      <c r="H33" s="217">
        <v>1.3520000000000001</v>
      </c>
      <c r="I33" s="217" t="s">
        <v>743</v>
      </c>
      <c r="J33" s="218"/>
      <c r="K33" s="217" t="s">
        <v>743</v>
      </c>
      <c r="L33" s="217" t="s">
        <v>743</v>
      </c>
      <c r="M33" s="217" t="s">
        <v>743</v>
      </c>
      <c r="N33" s="217">
        <v>1.3520000000000001</v>
      </c>
      <c r="O33" s="217"/>
      <c r="P33" s="217"/>
      <c r="Q33" s="217"/>
      <c r="R33" s="217"/>
      <c r="S33" s="217"/>
      <c r="T33" s="217"/>
      <c r="U33" s="217" t="s">
        <v>799</v>
      </c>
      <c r="V33" s="217" t="s">
        <v>86</v>
      </c>
      <c r="W33" s="217" t="s">
        <v>86</v>
      </c>
      <c r="X33" s="217" t="s">
        <v>86</v>
      </c>
      <c r="Y33" s="217" t="s">
        <v>86</v>
      </c>
      <c r="Z33" s="220">
        <v>0.15</v>
      </c>
      <c r="AA33" s="217" t="s">
        <v>86</v>
      </c>
      <c r="AB33" s="217" t="s">
        <v>86</v>
      </c>
      <c r="AC33" s="221">
        <v>0.11094674556213016</v>
      </c>
      <c r="AD33" s="217">
        <v>-0.18399999999999997</v>
      </c>
      <c r="AE33" s="217" t="s">
        <v>86</v>
      </c>
      <c r="AF33" s="217" t="s">
        <v>86</v>
      </c>
      <c r="AG33" s="221">
        <v>0.13609467455621299</v>
      </c>
      <c r="AH33" s="221"/>
    </row>
    <row r="34" spans="1:34" ht="72" x14ac:dyDescent="0.25">
      <c r="A34" s="216">
        <v>25</v>
      </c>
      <c r="B34" s="217" t="s">
        <v>811</v>
      </c>
      <c r="C34" s="217" t="s">
        <v>812</v>
      </c>
      <c r="D34" s="217" t="s">
        <v>77</v>
      </c>
      <c r="E34" s="217">
        <v>6.9569999999999999</v>
      </c>
      <c r="F34" s="217" t="s">
        <v>805</v>
      </c>
      <c r="G34" s="217" t="s">
        <v>189</v>
      </c>
      <c r="H34" s="217">
        <v>14.1</v>
      </c>
      <c r="I34" s="217" t="s">
        <v>743</v>
      </c>
      <c r="J34" s="218"/>
      <c r="K34" s="217" t="s">
        <v>743</v>
      </c>
      <c r="L34" s="217" t="s">
        <v>743</v>
      </c>
      <c r="M34" s="217" t="s">
        <v>743</v>
      </c>
      <c r="N34" s="217">
        <v>14.1</v>
      </c>
      <c r="O34" s="217"/>
      <c r="P34" s="217"/>
      <c r="Q34" s="217"/>
      <c r="R34" s="217"/>
      <c r="S34" s="217"/>
      <c r="T34" s="217"/>
      <c r="U34" s="217" t="s">
        <v>799</v>
      </c>
      <c r="V34" s="217">
        <v>1.667</v>
      </c>
      <c r="W34" s="217" t="s">
        <v>86</v>
      </c>
      <c r="X34" s="217" t="s">
        <v>86</v>
      </c>
      <c r="Y34" s="219">
        <v>0.11822695035460994</v>
      </c>
      <c r="Z34" s="220">
        <v>-0.23</v>
      </c>
      <c r="AA34" s="217" t="s">
        <v>86</v>
      </c>
      <c r="AB34" s="217" t="s">
        <v>86</v>
      </c>
      <c r="AC34" s="221">
        <v>-1.6312056737588655E-2</v>
      </c>
      <c r="AD34" s="217">
        <v>6.7269999999999994</v>
      </c>
      <c r="AE34" s="217" t="s">
        <v>86</v>
      </c>
      <c r="AF34" s="217" t="s">
        <v>86</v>
      </c>
      <c r="AG34" s="221">
        <v>0.47709219858156027</v>
      </c>
      <c r="AH34" s="221"/>
    </row>
    <row r="35" spans="1:34" ht="54" x14ac:dyDescent="0.25">
      <c r="A35" s="216">
        <v>26</v>
      </c>
      <c r="B35" s="217" t="s">
        <v>813</v>
      </c>
      <c r="C35" s="217" t="s">
        <v>814</v>
      </c>
      <c r="D35" s="217" t="s">
        <v>77</v>
      </c>
      <c r="E35" s="217">
        <v>0</v>
      </c>
      <c r="F35" s="217" t="s">
        <v>805</v>
      </c>
      <c r="G35" s="217" t="s">
        <v>189</v>
      </c>
      <c r="H35" s="217">
        <v>0.18</v>
      </c>
      <c r="I35" s="217" t="s">
        <v>743</v>
      </c>
      <c r="J35" s="218"/>
      <c r="K35" s="217" t="s">
        <v>743</v>
      </c>
      <c r="L35" s="217" t="s">
        <v>743</v>
      </c>
      <c r="M35" s="217" t="s">
        <v>743</v>
      </c>
      <c r="N35" s="217">
        <v>0.18</v>
      </c>
      <c r="O35" s="217"/>
      <c r="P35" s="217"/>
      <c r="Q35" s="217"/>
      <c r="R35" s="217"/>
      <c r="S35" s="217"/>
      <c r="T35" s="217"/>
      <c r="U35" s="217" t="s">
        <v>799</v>
      </c>
      <c r="V35" s="217">
        <v>0.17</v>
      </c>
      <c r="W35" s="217"/>
      <c r="X35" s="217"/>
      <c r="Y35" s="219">
        <v>0.96</v>
      </c>
      <c r="Z35" s="220">
        <v>0.17</v>
      </c>
      <c r="AA35" s="217" t="s">
        <v>86</v>
      </c>
      <c r="AB35" s="217" t="s">
        <v>86</v>
      </c>
      <c r="AC35" s="221">
        <v>0.93</v>
      </c>
      <c r="AD35" s="217">
        <v>0.17</v>
      </c>
      <c r="AE35" s="217"/>
      <c r="AF35" s="217"/>
      <c r="AG35" s="221">
        <v>0.93</v>
      </c>
      <c r="AH35" s="221"/>
    </row>
    <row r="36" spans="1:34" ht="54" x14ac:dyDescent="0.25">
      <c r="A36" s="216">
        <v>27</v>
      </c>
      <c r="B36" s="217" t="s">
        <v>815</v>
      </c>
      <c r="C36" s="217" t="s">
        <v>816</v>
      </c>
      <c r="D36" s="217" t="s">
        <v>77</v>
      </c>
      <c r="E36" s="217">
        <v>0.72699999999999998</v>
      </c>
      <c r="F36" s="217" t="s">
        <v>429</v>
      </c>
      <c r="G36" s="217" t="s">
        <v>189</v>
      </c>
      <c r="H36" s="217">
        <v>2.6603572</v>
      </c>
      <c r="I36" s="217" t="s">
        <v>743</v>
      </c>
      <c r="J36" s="218"/>
      <c r="K36" s="217" t="s">
        <v>743</v>
      </c>
      <c r="L36" s="217" t="s">
        <v>743</v>
      </c>
      <c r="M36" s="217" t="s">
        <v>743</v>
      </c>
      <c r="N36" s="217">
        <v>2.6603572</v>
      </c>
      <c r="O36" s="217"/>
      <c r="P36" s="217"/>
      <c r="Q36" s="217"/>
      <c r="R36" s="217"/>
      <c r="S36" s="217"/>
      <c r="T36" s="217"/>
      <c r="U36" s="217" t="s">
        <v>799</v>
      </c>
      <c r="V36" s="217">
        <v>0.122</v>
      </c>
      <c r="W36" s="217" t="s">
        <v>86</v>
      </c>
      <c r="X36" s="217" t="s">
        <v>86</v>
      </c>
      <c r="Y36" s="219">
        <v>4.5858503512235124E-2</v>
      </c>
      <c r="Z36" s="220">
        <v>0.03</v>
      </c>
      <c r="AA36" s="217" t="s">
        <v>86</v>
      </c>
      <c r="AB36" s="217" t="s">
        <v>86</v>
      </c>
      <c r="AC36" s="221">
        <v>1.1276681191533227E-2</v>
      </c>
      <c r="AD36" s="217">
        <v>0.75700000000000001</v>
      </c>
      <c r="AE36" s="217" t="s">
        <v>86</v>
      </c>
      <c r="AF36" s="217" t="s">
        <v>86</v>
      </c>
      <c r="AG36" s="221">
        <v>0.28454825539968842</v>
      </c>
      <c r="AH36" s="221"/>
    </row>
    <row r="37" spans="1:34" s="224" customFormat="1" ht="54" x14ac:dyDescent="0.25">
      <c r="A37" s="216">
        <v>28</v>
      </c>
      <c r="B37" s="217" t="s">
        <v>817</v>
      </c>
      <c r="C37" s="217" t="s">
        <v>818</v>
      </c>
      <c r="D37" s="217" t="s">
        <v>77</v>
      </c>
      <c r="E37" s="217">
        <v>0</v>
      </c>
      <c r="F37" s="217" t="s">
        <v>429</v>
      </c>
      <c r="G37" s="217" t="s">
        <v>189</v>
      </c>
      <c r="H37" s="217">
        <v>0.4</v>
      </c>
      <c r="I37" s="217" t="s">
        <v>743</v>
      </c>
      <c r="J37" s="218"/>
      <c r="K37" s="217" t="s">
        <v>743</v>
      </c>
      <c r="L37" s="217" t="s">
        <v>743</v>
      </c>
      <c r="M37" s="217" t="s">
        <v>743</v>
      </c>
      <c r="N37" s="217">
        <v>0.4</v>
      </c>
      <c r="O37" s="217"/>
      <c r="P37" s="217"/>
      <c r="Q37" s="217"/>
      <c r="R37" s="217"/>
      <c r="S37" s="217"/>
      <c r="T37" s="217"/>
      <c r="U37" s="217" t="s">
        <v>799</v>
      </c>
      <c r="V37" s="217">
        <v>0.122</v>
      </c>
      <c r="W37" s="217" t="s">
        <v>86</v>
      </c>
      <c r="X37" s="217" t="s">
        <v>86</v>
      </c>
      <c r="Y37" s="219">
        <v>4.5858503512235124E-2</v>
      </c>
      <c r="Z37" s="220">
        <v>0.03</v>
      </c>
      <c r="AA37" s="217" t="s">
        <v>86</v>
      </c>
      <c r="AB37" s="217" t="s">
        <v>86</v>
      </c>
      <c r="AC37" s="221">
        <v>7.4999999999999997E-2</v>
      </c>
      <c r="AD37" s="217">
        <v>0.03</v>
      </c>
      <c r="AE37" s="217" t="s">
        <v>86</v>
      </c>
      <c r="AF37" s="217" t="s">
        <v>86</v>
      </c>
      <c r="AG37" s="221">
        <v>7.4999999999999997E-2</v>
      </c>
      <c r="AH37" s="221"/>
    </row>
    <row r="38" spans="1:34" s="224" customFormat="1" ht="54" x14ac:dyDescent="0.25">
      <c r="A38" s="216">
        <v>29</v>
      </c>
      <c r="B38" s="217" t="s">
        <v>819</v>
      </c>
      <c r="C38" s="217" t="s">
        <v>820</v>
      </c>
      <c r="D38" s="217" t="s">
        <v>77</v>
      </c>
      <c r="E38" s="217">
        <v>0</v>
      </c>
      <c r="F38" s="217" t="s">
        <v>429</v>
      </c>
      <c r="G38" s="217" t="s">
        <v>189</v>
      </c>
      <c r="H38" s="217">
        <v>0.1</v>
      </c>
      <c r="I38" s="217" t="s">
        <v>743</v>
      </c>
      <c r="J38" s="218"/>
      <c r="K38" s="217" t="s">
        <v>743</v>
      </c>
      <c r="L38" s="217" t="s">
        <v>743</v>
      </c>
      <c r="M38" s="217" t="s">
        <v>743</v>
      </c>
      <c r="N38" s="217">
        <v>0.1</v>
      </c>
      <c r="O38" s="217"/>
      <c r="P38" s="217"/>
      <c r="Q38" s="217"/>
      <c r="R38" s="217"/>
      <c r="S38" s="217"/>
      <c r="T38" s="217"/>
      <c r="U38" s="217" t="s">
        <v>799</v>
      </c>
      <c r="V38" s="217">
        <v>0.1</v>
      </c>
      <c r="W38" s="217" t="s">
        <v>86</v>
      </c>
      <c r="X38" s="217" t="s">
        <v>86</v>
      </c>
      <c r="Y38" s="219">
        <v>4.5858503512235124E-2</v>
      </c>
      <c r="Z38" s="220">
        <v>0.04</v>
      </c>
      <c r="AA38" s="217" t="s">
        <v>86</v>
      </c>
      <c r="AB38" s="217" t="s">
        <v>86</v>
      </c>
      <c r="AC38" s="221">
        <v>0.39999999999999997</v>
      </c>
      <c r="AD38" s="217">
        <v>0.04</v>
      </c>
      <c r="AE38" s="217" t="s">
        <v>86</v>
      </c>
      <c r="AF38" s="217" t="s">
        <v>86</v>
      </c>
      <c r="AG38" s="221">
        <v>0.39999999999999997</v>
      </c>
      <c r="AH38" s="221"/>
    </row>
    <row r="39" spans="1:34" s="224" customFormat="1" ht="54" x14ac:dyDescent="0.25">
      <c r="A39" s="216">
        <v>30</v>
      </c>
      <c r="B39" s="217" t="s">
        <v>821</v>
      </c>
      <c r="C39" s="217" t="s">
        <v>822</v>
      </c>
      <c r="D39" s="217" t="s">
        <v>77</v>
      </c>
      <c r="E39" s="217">
        <v>0</v>
      </c>
      <c r="F39" s="217" t="s">
        <v>429</v>
      </c>
      <c r="G39" s="217" t="s">
        <v>189</v>
      </c>
      <c r="H39" s="217">
        <v>1.2</v>
      </c>
      <c r="I39" s="217" t="s">
        <v>743</v>
      </c>
      <c r="J39" s="218"/>
      <c r="K39" s="217" t="s">
        <v>743</v>
      </c>
      <c r="L39" s="217" t="s">
        <v>743</v>
      </c>
      <c r="M39" s="217" t="s">
        <v>743</v>
      </c>
      <c r="N39" s="217">
        <v>1.2</v>
      </c>
      <c r="O39" s="217"/>
      <c r="P39" s="217"/>
      <c r="Q39" s="217"/>
      <c r="R39" s="217"/>
      <c r="S39" s="217"/>
      <c r="T39" s="217"/>
      <c r="U39" s="217" t="s">
        <v>799</v>
      </c>
      <c r="V39" s="217">
        <v>0.122</v>
      </c>
      <c r="W39" s="217" t="s">
        <v>86</v>
      </c>
      <c r="X39" s="217" t="s">
        <v>86</v>
      </c>
      <c r="Y39" s="219">
        <v>4.5858503512235124E-2</v>
      </c>
      <c r="Z39" s="220">
        <v>0</v>
      </c>
      <c r="AA39" s="217" t="s">
        <v>86</v>
      </c>
      <c r="AB39" s="217" t="s">
        <v>86</v>
      </c>
      <c r="AC39" s="221">
        <v>0</v>
      </c>
      <c r="AD39" s="217">
        <v>0</v>
      </c>
      <c r="AE39" s="217" t="s">
        <v>86</v>
      </c>
      <c r="AF39" s="217" t="s">
        <v>86</v>
      </c>
      <c r="AG39" s="221">
        <v>0</v>
      </c>
      <c r="AH39" s="221"/>
    </row>
    <row r="40" spans="1:34" s="224" customFormat="1" ht="54" x14ac:dyDescent="0.25">
      <c r="A40" s="216">
        <v>31</v>
      </c>
      <c r="B40" s="217" t="s">
        <v>823</v>
      </c>
      <c r="C40" s="217" t="s">
        <v>824</v>
      </c>
      <c r="D40" s="217" t="s">
        <v>77</v>
      </c>
      <c r="E40" s="217">
        <v>0</v>
      </c>
      <c r="F40" s="217" t="s">
        <v>429</v>
      </c>
      <c r="G40" s="217" t="s">
        <v>189</v>
      </c>
      <c r="H40" s="217">
        <v>0.25</v>
      </c>
      <c r="I40" s="217" t="s">
        <v>743</v>
      </c>
      <c r="J40" s="218"/>
      <c r="K40" s="217" t="s">
        <v>743</v>
      </c>
      <c r="L40" s="217" t="s">
        <v>743</v>
      </c>
      <c r="M40" s="217" t="s">
        <v>743</v>
      </c>
      <c r="N40" s="217">
        <v>0.25</v>
      </c>
      <c r="O40" s="217"/>
      <c r="P40" s="217"/>
      <c r="Q40" s="217"/>
      <c r="R40" s="217"/>
      <c r="S40" s="217"/>
      <c r="T40" s="217"/>
      <c r="U40" s="217" t="s">
        <v>799</v>
      </c>
      <c r="V40" s="217">
        <v>0.122</v>
      </c>
      <c r="W40" s="217" t="s">
        <v>86</v>
      </c>
      <c r="X40" s="217" t="s">
        <v>86</v>
      </c>
      <c r="Y40" s="219">
        <v>4.5858503512235124E-2</v>
      </c>
      <c r="Z40" s="220">
        <v>0.22</v>
      </c>
      <c r="AA40" s="217" t="s">
        <v>86</v>
      </c>
      <c r="AB40" s="217" t="s">
        <v>86</v>
      </c>
      <c r="AC40" s="221">
        <v>0.88</v>
      </c>
      <c r="AD40" s="217">
        <v>0.22</v>
      </c>
      <c r="AE40" s="217" t="s">
        <v>86</v>
      </c>
      <c r="AF40" s="217" t="s">
        <v>86</v>
      </c>
      <c r="AG40" s="221">
        <v>0.88</v>
      </c>
      <c r="AH40" s="221"/>
    </row>
    <row r="41" spans="1:34" ht="54" x14ac:dyDescent="0.25">
      <c r="A41" s="216">
        <v>32</v>
      </c>
      <c r="B41" s="217" t="s">
        <v>825</v>
      </c>
      <c r="C41" s="217" t="s">
        <v>826</v>
      </c>
      <c r="D41" s="217" t="s">
        <v>77</v>
      </c>
      <c r="E41" s="225">
        <v>0.26896402799999997</v>
      </c>
      <c r="F41" s="217" t="s">
        <v>827</v>
      </c>
      <c r="G41" s="217" t="s">
        <v>189</v>
      </c>
      <c r="H41" s="217">
        <v>0.84</v>
      </c>
      <c r="I41" s="217" t="s">
        <v>743</v>
      </c>
      <c r="J41" s="218"/>
      <c r="K41" s="217" t="s">
        <v>743</v>
      </c>
      <c r="L41" s="217" t="s">
        <v>743</v>
      </c>
      <c r="M41" s="217" t="s">
        <v>743</v>
      </c>
      <c r="N41" s="217">
        <v>0.84</v>
      </c>
      <c r="O41" s="217"/>
      <c r="P41" s="217"/>
      <c r="Q41" s="217"/>
      <c r="R41" s="217"/>
      <c r="S41" s="217"/>
      <c r="T41" s="217"/>
      <c r="U41" s="217" t="s">
        <v>799</v>
      </c>
      <c r="V41" s="217">
        <v>0.26896402799999997</v>
      </c>
      <c r="W41" s="217" t="s">
        <v>86</v>
      </c>
      <c r="X41" s="217" t="s">
        <v>86</v>
      </c>
      <c r="Y41" s="219">
        <v>0.3201952714285714</v>
      </c>
      <c r="Z41" s="220">
        <v>0.15</v>
      </c>
      <c r="AA41" s="217" t="s">
        <v>86</v>
      </c>
      <c r="AB41" s="217" t="s">
        <v>86</v>
      </c>
      <c r="AC41" s="221">
        <v>0.17857142857142858</v>
      </c>
      <c r="AD41" s="217">
        <v>0.15</v>
      </c>
      <c r="AE41" s="217" t="s">
        <v>86</v>
      </c>
      <c r="AF41" s="217" t="s">
        <v>86</v>
      </c>
      <c r="AG41" s="221">
        <v>0.17857142857142858</v>
      </c>
      <c r="AH41" s="221"/>
    </row>
    <row r="42" spans="1:34" ht="54" x14ac:dyDescent="0.25">
      <c r="A42" s="216">
        <v>33</v>
      </c>
      <c r="B42" s="217" t="s">
        <v>828</v>
      </c>
      <c r="C42" s="217" t="s">
        <v>829</v>
      </c>
      <c r="D42" s="217" t="s">
        <v>77</v>
      </c>
      <c r="E42" s="225">
        <v>5.8000000000000003E-2</v>
      </c>
      <c r="F42" s="217" t="s">
        <v>830</v>
      </c>
      <c r="G42" s="217" t="s">
        <v>189</v>
      </c>
      <c r="H42" s="217">
        <v>0.23</v>
      </c>
      <c r="I42" s="217" t="s">
        <v>743</v>
      </c>
      <c r="J42" s="218"/>
      <c r="K42" s="217" t="s">
        <v>743</v>
      </c>
      <c r="L42" s="217" t="s">
        <v>743</v>
      </c>
      <c r="M42" s="217" t="s">
        <v>743</v>
      </c>
      <c r="N42" s="217">
        <v>0.23</v>
      </c>
      <c r="O42" s="217"/>
      <c r="P42" s="217"/>
      <c r="Q42" s="217"/>
      <c r="R42" s="217"/>
      <c r="S42" s="217"/>
      <c r="T42" s="217"/>
      <c r="U42" s="217" t="s">
        <v>799</v>
      </c>
      <c r="V42" s="217">
        <v>5.8000000000000003E-2</v>
      </c>
      <c r="W42" s="217" t="s">
        <v>86</v>
      </c>
      <c r="X42" s="217" t="s">
        <v>86</v>
      </c>
      <c r="Y42" s="219">
        <v>0.25217391304347825</v>
      </c>
      <c r="Z42" s="220">
        <v>0.115</v>
      </c>
      <c r="AA42" s="217" t="s">
        <v>86</v>
      </c>
      <c r="AB42" s="217" t="s">
        <v>86</v>
      </c>
      <c r="AC42" s="221">
        <v>0.5</v>
      </c>
      <c r="AD42" s="217">
        <v>0.17300000000000001</v>
      </c>
      <c r="AE42" s="217" t="s">
        <v>86</v>
      </c>
      <c r="AF42" s="217" t="s">
        <v>86</v>
      </c>
      <c r="AG42" s="221">
        <v>0.75217391304347825</v>
      </c>
      <c r="AH42" s="221"/>
    </row>
    <row r="43" spans="1:34" ht="54" x14ac:dyDescent="0.25">
      <c r="A43" s="216">
        <v>34</v>
      </c>
      <c r="B43" s="217" t="s">
        <v>635</v>
      </c>
      <c r="C43" s="217" t="s">
        <v>831</v>
      </c>
      <c r="D43" s="217" t="s">
        <v>77</v>
      </c>
      <c r="E43" s="225">
        <v>0</v>
      </c>
      <c r="F43" s="217" t="s">
        <v>832</v>
      </c>
      <c r="G43" s="217" t="s">
        <v>833</v>
      </c>
      <c r="H43" s="217">
        <v>2.93</v>
      </c>
      <c r="I43" s="217" t="s">
        <v>743</v>
      </c>
      <c r="J43" s="218"/>
      <c r="K43" s="217" t="s">
        <v>743</v>
      </c>
      <c r="L43" s="217" t="s">
        <v>743</v>
      </c>
      <c r="M43" s="217" t="s">
        <v>743</v>
      </c>
      <c r="N43" s="217">
        <v>2.93</v>
      </c>
      <c r="O43" s="217"/>
      <c r="P43" s="217"/>
      <c r="Q43" s="217"/>
      <c r="R43" s="217"/>
      <c r="S43" s="217"/>
      <c r="T43" s="217"/>
      <c r="U43" s="217" t="s">
        <v>799</v>
      </c>
      <c r="V43" s="217">
        <v>5.8000000000000003E-2</v>
      </c>
      <c r="W43" s="217" t="s">
        <v>86</v>
      </c>
      <c r="X43" s="217" t="s">
        <v>86</v>
      </c>
      <c r="Y43" s="219">
        <v>0.25217391304347825</v>
      </c>
      <c r="Z43" s="220">
        <v>0.23</v>
      </c>
      <c r="AA43" s="217" t="s">
        <v>86</v>
      </c>
      <c r="AB43" s="217" t="s">
        <v>86</v>
      </c>
      <c r="AC43" s="221">
        <v>7.8498293515358364E-2</v>
      </c>
      <c r="AD43" s="217">
        <v>0.23</v>
      </c>
      <c r="AE43" s="217" t="s">
        <v>86</v>
      </c>
      <c r="AF43" s="217" t="s">
        <v>86</v>
      </c>
      <c r="AG43" s="221">
        <v>7.8498293515358364E-2</v>
      </c>
      <c r="AH43" s="221"/>
    </row>
    <row r="44" spans="1:34" ht="54" x14ac:dyDescent="0.25">
      <c r="A44" s="216">
        <v>35</v>
      </c>
      <c r="B44" s="217" t="s">
        <v>834</v>
      </c>
      <c r="C44" s="217" t="s">
        <v>835</v>
      </c>
      <c r="D44" s="217" t="s">
        <v>77</v>
      </c>
      <c r="E44" s="225">
        <v>8.3000000000000004E-2</v>
      </c>
      <c r="F44" s="217" t="s">
        <v>836</v>
      </c>
      <c r="G44" s="217" t="s">
        <v>189</v>
      </c>
      <c r="H44" s="217">
        <v>0.17</v>
      </c>
      <c r="I44" s="217" t="s">
        <v>743</v>
      </c>
      <c r="J44" s="218"/>
      <c r="K44" s="217" t="s">
        <v>743</v>
      </c>
      <c r="L44" s="217" t="s">
        <v>743</v>
      </c>
      <c r="M44" s="217" t="s">
        <v>743</v>
      </c>
      <c r="N44" s="217">
        <v>0.17</v>
      </c>
      <c r="O44" s="217"/>
      <c r="P44" s="217"/>
      <c r="Q44" s="217"/>
      <c r="R44" s="217"/>
      <c r="S44" s="217"/>
      <c r="T44" s="217"/>
      <c r="U44" s="217" t="s">
        <v>799</v>
      </c>
      <c r="V44" s="217">
        <v>8.3000000000000004E-2</v>
      </c>
      <c r="W44" s="217" t="s">
        <v>86</v>
      </c>
      <c r="X44" s="217" t="s">
        <v>86</v>
      </c>
      <c r="Y44" s="219">
        <v>0.48823529411764705</v>
      </c>
      <c r="Z44" s="220">
        <v>3.0000000000000001E-3</v>
      </c>
      <c r="AA44" s="217" t="s">
        <v>86</v>
      </c>
      <c r="AB44" s="217" t="s">
        <v>86</v>
      </c>
      <c r="AC44" s="221">
        <v>1.7647058823529412E-2</v>
      </c>
      <c r="AD44" s="217">
        <v>8.6000000000000007E-2</v>
      </c>
      <c r="AE44" s="217" t="s">
        <v>86</v>
      </c>
      <c r="AF44" s="217" t="s">
        <v>86</v>
      </c>
      <c r="AG44" s="221">
        <v>0.50588235294117645</v>
      </c>
      <c r="AH44" s="221"/>
    </row>
    <row r="45" spans="1:34" ht="54" x14ac:dyDescent="0.25">
      <c r="A45" s="216">
        <v>36</v>
      </c>
      <c r="B45" s="217" t="s">
        <v>837</v>
      </c>
      <c r="C45" s="217" t="s">
        <v>838</v>
      </c>
      <c r="D45" s="217" t="s">
        <v>77</v>
      </c>
      <c r="E45" s="225">
        <v>0</v>
      </c>
      <c r="F45" s="217" t="s">
        <v>839</v>
      </c>
      <c r="G45" s="217" t="s">
        <v>189</v>
      </c>
      <c r="H45" s="217">
        <v>0.18</v>
      </c>
      <c r="I45" s="217" t="s">
        <v>743</v>
      </c>
      <c r="J45" s="218"/>
      <c r="K45" s="217" t="s">
        <v>743</v>
      </c>
      <c r="L45" s="217" t="s">
        <v>743</v>
      </c>
      <c r="M45" s="217" t="s">
        <v>743</v>
      </c>
      <c r="N45" s="217">
        <v>0.18</v>
      </c>
      <c r="O45" s="217"/>
      <c r="P45" s="217"/>
      <c r="Q45" s="217"/>
      <c r="R45" s="217"/>
      <c r="S45" s="217"/>
      <c r="T45" s="217"/>
      <c r="U45" s="217" t="s">
        <v>799</v>
      </c>
      <c r="V45" s="217">
        <v>8.3000000000000004E-2</v>
      </c>
      <c r="W45" s="217" t="s">
        <v>86</v>
      </c>
      <c r="X45" s="217" t="s">
        <v>86</v>
      </c>
      <c r="Y45" s="219">
        <v>0.48823529411764705</v>
      </c>
      <c r="Z45" s="220">
        <v>0.11</v>
      </c>
      <c r="AA45" s="217" t="s">
        <v>86</v>
      </c>
      <c r="AB45" s="217" t="s">
        <v>86</v>
      </c>
      <c r="AC45" s="221">
        <v>0.61111111111111116</v>
      </c>
      <c r="AD45" s="217">
        <v>0.11</v>
      </c>
      <c r="AE45" s="217" t="s">
        <v>86</v>
      </c>
      <c r="AF45" s="217" t="s">
        <v>86</v>
      </c>
      <c r="AG45" s="221">
        <v>0.61111111111111116</v>
      </c>
      <c r="AH45" s="221"/>
    </row>
    <row r="46" spans="1:34" ht="54" x14ac:dyDescent="0.25">
      <c r="A46" s="216">
        <v>37</v>
      </c>
      <c r="B46" s="217" t="s">
        <v>840</v>
      </c>
      <c r="C46" s="217" t="s">
        <v>841</v>
      </c>
      <c r="D46" s="217" t="s">
        <v>77</v>
      </c>
      <c r="E46" s="225">
        <v>0</v>
      </c>
      <c r="F46" s="217" t="s">
        <v>839</v>
      </c>
      <c r="G46" s="217" t="s">
        <v>189</v>
      </c>
      <c r="H46" s="217">
        <v>0.3</v>
      </c>
      <c r="I46" s="217" t="s">
        <v>743</v>
      </c>
      <c r="J46" s="218"/>
      <c r="K46" s="217" t="s">
        <v>743</v>
      </c>
      <c r="L46" s="217" t="s">
        <v>743</v>
      </c>
      <c r="M46" s="217" t="s">
        <v>743</v>
      </c>
      <c r="N46" s="217">
        <v>0.3</v>
      </c>
      <c r="O46" s="217"/>
      <c r="P46" s="217"/>
      <c r="Q46" s="217"/>
      <c r="R46" s="217"/>
      <c r="S46" s="217"/>
      <c r="T46" s="217"/>
      <c r="U46" s="217" t="s">
        <v>799</v>
      </c>
      <c r="V46" s="217">
        <v>8.3000000000000004E-2</v>
      </c>
      <c r="W46" s="217" t="s">
        <v>86</v>
      </c>
      <c r="X46" s="217" t="s">
        <v>86</v>
      </c>
      <c r="Y46" s="219">
        <v>0.48823529411764705</v>
      </c>
      <c r="Z46" s="220">
        <v>0.17</v>
      </c>
      <c r="AA46" s="217" t="s">
        <v>86</v>
      </c>
      <c r="AB46" s="217" t="s">
        <v>86</v>
      </c>
      <c r="AC46" s="221">
        <v>0.56666666666666676</v>
      </c>
      <c r="AD46" s="217">
        <v>0.17</v>
      </c>
      <c r="AE46" s="217" t="s">
        <v>86</v>
      </c>
      <c r="AF46" s="217" t="s">
        <v>86</v>
      </c>
      <c r="AG46" s="221">
        <v>0.56666666666666676</v>
      </c>
      <c r="AH46" s="221"/>
    </row>
    <row r="47" spans="1:34" ht="54" x14ac:dyDescent="0.25">
      <c r="A47" s="216">
        <v>38</v>
      </c>
      <c r="B47" s="217" t="s">
        <v>842</v>
      </c>
      <c r="C47" s="217" t="s">
        <v>843</v>
      </c>
      <c r="D47" s="217" t="s">
        <v>77</v>
      </c>
      <c r="E47" s="225">
        <v>0</v>
      </c>
      <c r="F47" s="217" t="s">
        <v>844</v>
      </c>
      <c r="G47" s="217" t="s">
        <v>189</v>
      </c>
      <c r="H47" s="217">
        <v>0.25</v>
      </c>
      <c r="I47" s="217" t="s">
        <v>743</v>
      </c>
      <c r="J47" s="218"/>
      <c r="K47" s="217" t="s">
        <v>743</v>
      </c>
      <c r="L47" s="217" t="s">
        <v>743</v>
      </c>
      <c r="M47" s="217" t="s">
        <v>743</v>
      </c>
      <c r="N47" s="217">
        <v>0.25</v>
      </c>
      <c r="O47" s="217"/>
      <c r="P47" s="217"/>
      <c r="Q47" s="217"/>
      <c r="R47" s="217"/>
      <c r="S47" s="217"/>
      <c r="T47" s="217"/>
      <c r="U47" s="217" t="s">
        <v>799</v>
      </c>
      <c r="V47" s="217">
        <v>8.3000000000000004E-2</v>
      </c>
      <c r="W47" s="217" t="s">
        <v>86</v>
      </c>
      <c r="X47" s="217" t="s">
        <v>86</v>
      </c>
      <c r="Y47" s="219">
        <v>0.48823529411764705</v>
      </c>
      <c r="Z47" s="220">
        <v>0.03</v>
      </c>
      <c r="AA47" s="217" t="s">
        <v>86</v>
      </c>
      <c r="AB47" s="217" t="s">
        <v>86</v>
      </c>
      <c r="AC47" s="221">
        <v>0.12</v>
      </c>
      <c r="AD47" s="217">
        <v>0.03</v>
      </c>
      <c r="AE47" s="217" t="s">
        <v>86</v>
      </c>
      <c r="AF47" s="217" t="s">
        <v>86</v>
      </c>
      <c r="AG47" s="221">
        <v>0.12</v>
      </c>
      <c r="AH47" s="221"/>
    </row>
    <row r="48" spans="1:34" ht="54" x14ac:dyDescent="0.25">
      <c r="A48" s="216">
        <v>39</v>
      </c>
      <c r="B48" s="217" t="s">
        <v>845</v>
      </c>
      <c r="C48" s="217" t="s">
        <v>846</v>
      </c>
      <c r="D48" s="217" t="s">
        <v>847</v>
      </c>
      <c r="E48" s="217">
        <v>0</v>
      </c>
      <c r="F48" s="217" t="s">
        <v>844</v>
      </c>
      <c r="G48" s="217" t="s">
        <v>189</v>
      </c>
      <c r="H48" s="217">
        <v>0.08</v>
      </c>
      <c r="I48" s="217" t="s">
        <v>743</v>
      </c>
      <c r="J48" s="218"/>
      <c r="K48" s="217" t="s">
        <v>743</v>
      </c>
      <c r="L48" s="217" t="s">
        <v>743</v>
      </c>
      <c r="M48" s="217" t="s">
        <v>743</v>
      </c>
      <c r="N48" s="217">
        <v>0.08</v>
      </c>
      <c r="O48" s="217"/>
      <c r="P48" s="217"/>
      <c r="Q48" s="217"/>
      <c r="R48" s="217"/>
      <c r="S48" s="217"/>
      <c r="T48" s="217"/>
      <c r="U48" s="217" t="s">
        <v>758</v>
      </c>
      <c r="V48" s="217">
        <v>0.34599999999999997</v>
      </c>
      <c r="W48" s="217" t="s">
        <v>86</v>
      </c>
      <c r="X48" s="217" t="s">
        <v>86</v>
      </c>
      <c r="Y48" s="219">
        <v>9.8295454545454533E-2</v>
      </c>
      <c r="Z48" s="220">
        <v>0.08</v>
      </c>
      <c r="AA48" s="217" t="s">
        <v>86</v>
      </c>
      <c r="AB48" s="217" t="s">
        <v>86</v>
      </c>
      <c r="AC48" s="221">
        <v>1</v>
      </c>
      <c r="AD48" s="217">
        <v>0.08</v>
      </c>
      <c r="AE48" s="217" t="s">
        <v>86</v>
      </c>
      <c r="AF48" s="217" t="s">
        <v>86</v>
      </c>
      <c r="AG48" s="221">
        <v>1</v>
      </c>
      <c r="AH48" s="221"/>
    </row>
    <row r="49" spans="1:34" ht="54" x14ac:dyDescent="0.25">
      <c r="A49" s="216">
        <v>40</v>
      </c>
      <c r="B49" s="217" t="s">
        <v>848</v>
      </c>
      <c r="C49" s="217" t="s">
        <v>849</v>
      </c>
      <c r="D49" s="217" t="s">
        <v>847</v>
      </c>
      <c r="E49" s="217">
        <v>0</v>
      </c>
      <c r="F49" s="217" t="s">
        <v>376</v>
      </c>
      <c r="G49" s="217" t="s">
        <v>189</v>
      </c>
      <c r="H49" s="217">
        <v>0</v>
      </c>
      <c r="I49" s="217" t="s">
        <v>743</v>
      </c>
      <c r="J49" s="218"/>
      <c r="K49" s="217" t="s">
        <v>743</v>
      </c>
      <c r="L49" s="217" t="s">
        <v>743</v>
      </c>
      <c r="M49" s="217" t="s">
        <v>743</v>
      </c>
      <c r="N49" s="217">
        <v>0</v>
      </c>
      <c r="O49" s="217"/>
      <c r="P49" s="217"/>
      <c r="Q49" s="217"/>
      <c r="R49" s="217"/>
      <c r="S49" s="217"/>
      <c r="T49" s="217"/>
      <c r="U49" s="217" t="s">
        <v>758</v>
      </c>
      <c r="V49" s="217">
        <v>0</v>
      </c>
      <c r="W49" s="217" t="s">
        <v>86</v>
      </c>
      <c r="X49" s="217" t="s">
        <v>86</v>
      </c>
      <c r="Y49" s="219">
        <v>9.8295454545454533E-2</v>
      </c>
      <c r="Z49" s="220">
        <v>0</v>
      </c>
      <c r="AA49" s="217" t="s">
        <v>86</v>
      </c>
      <c r="AB49" s="217" t="s">
        <v>86</v>
      </c>
      <c r="AC49" s="221">
        <v>0</v>
      </c>
      <c r="AD49" s="217">
        <v>0</v>
      </c>
      <c r="AE49" s="217" t="s">
        <v>86</v>
      </c>
      <c r="AF49" s="217" t="s">
        <v>86</v>
      </c>
      <c r="AG49" s="221">
        <v>0</v>
      </c>
      <c r="AH49" s="221"/>
    </row>
    <row r="50" spans="1:34" ht="54" x14ac:dyDescent="0.25">
      <c r="A50" s="216">
        <v>41</v>
      </c>
      <c r="B50" s="217" t="s">
        <v>850</v>
      </c>
      <c r="C50" s="217" t="s">
        <v>851</v>
      </c>
      <c r="D50" s="217" t="s">
        <v>847</v>
      </c>
      <c r="E50" s="217">
        <v>0</v>
      </c>
      <c r="F50" s="217" t="s">
        <v>376</v>
      </c>
      <c r="G50" s="217" t="s">
        <v>189</v>
      </c>
      <c r="H50" s="217">
        <v>0</v>
      </c>
      <c r="I50" s="217" t="s">
        <v>743</v>
      </c>
      <c r="J50" s="218"/>
      <c r="K50" s="217" t="s">
        <v>743</v>
      </c>
      <c r="L50" s="217" t="s">
        <v>743</v>
      </c>
      <c r="M50" s="217" t="s">
        <v>743</v>
      </c>
      <c r="N50" s="217">
        <v>0</v>
      </c>
      <c r="O50" s="217"/>
      <c r="P50" s="217"/>
      <c r="Q50" s="217"/>
      <c r="R50" s="217"/>
      <c r="S50" s="217"/>
      <c r="T50" s="217"/>
      <c r="U50" s="217" t="s">
        <v>758</v>
      </c>
      <c r="V50" s="217">
        <v>0.34599999999999997</v>
      </c>
      <c r="W50" s="217" t="s">
        <v>86</v>
      </c>
      <c r="X50" s="217" t="s">
        <v>86</v>
      </c>
      <c r="Y50" s="219">
        <v>9.8295454545454533E-2</v>
      </c>
      <c r="Z50" s="220">
        <v>-0.01</v>
      </c>
      <c r="AA50" s="217" t="s">
        <v>86</v>
      </c>
      <c r="AB50" s="217" t="s">
        <v>86</v>
      </c>
      <c r="AC50" s="221">
        <v>0</v>
      </c>
      <c r="AD50" s="217">
        <v>-0.01</v>
      </c>
      <c r="AE50" s="217" t="s">
        <v>86</v>
      </c>
      <c r="AF50" s="217" t="s">
        <v>86</v>
      </c>
      <c r="AG50" s="221">
        <v>0</v>
      </c>
      <c r="AH50" s="221"/>
    </row>
    <row r="51" spans="1:34" ht="54" x14ac:dyDescent="0.25">
      <c r="A51" s="216">
        <v>42</v>
      </c>
      <c r="B51" s="217" t="s">
        <v>852</v>
      </c>
      <c r="C51" s="217" t="s">
        <v>853</v>
      </c>
      <c r="D51" s="217" t="s">
        <v>847</v>
      </c>
      <c r="E51" s="217">
        <v>1.379</v>
      </c>
      <c r="F51" s="217" t="s">
        <v>376</v>
      </c>
      <c r="G51" s="217" t="s">
        <v>189</v>
      </c>
      <c r="H51" s="217">
        <v>3.52</v>
      </c>
      <c r="I51" s="217" t="s">
        <v>743</v>
      </c>
      <c r="J51" s="218"/>
      <c r="K51" s="217" t="s">
        <v>743</v>
      </c>
      <c r="L51" s="217" t="s">
        <v>743</v>
      </c>
      <c r="M51" s="217" t="s">
        <v>743</v>
      </c>
      <c r="N51" s="217">
        <v>3.52</v>
      </c>
      <c r="O51" s="217"/>
      <c r="P51" s="217"/>
      <c r="Q51" s="217"/>
      <c r="R51" s="217"/>
      <c r="S51" s="217"/>
      <c r="T51" s="217"/>
      <c r="U51" s="217" t="s">
        <v>758</v>
      </c>
      <c r="V51" s="217">
        <v>0.34599999999999997</v>
      </c>
      <c r="W51" s="217" t="s">
        <v>86</v>
      </c>
      <c r="X51" s="217" t="s">
        <v>86</v>
      </c>
      <c r="Y51" s="219">
        <v>9.8295454545454533E-2</v>
      </c>
      <c r="Z51" s="220">
        <v>0.05</v>
      </c>
      <c r="AA51" s="217" t="s">
        <v>86</v>
      </c>
      <c r="AB51" s="217" t="s">
        <v>86</v>
      </c>
      <c r="AC51" s="221">
        <v>1.4204545454545456E-2</v>
      </c>
      <c r="AD51" s="217">
        <v>1.429</v>
      </c>
      <c r="AE51" s="217" t="s">
        <v>86</v>
      </c>
      <c r="AF51" s="217" t="s">
        <v>86</v>
      </c>
      <c r="AG51" s="221">
        <v>0.40596590909090913</v>
      </c>
      <c r="AH51" s="221"/>
    </row>
    <row r="52" spans="1:34" ht="54" x14ac:dyDescent="0.25">
      <c r="A52" s="216">
        <v>43</v>
      </c>
      <c r="B52" s="217" t="s">
        <v>854</v>
      </c>
      <c r="C52" s="217" t="s">
        <v>855</v>
      </c>
      <c r="D52" s="217" t="s">
        <v>847</v>
      </c>
      <c r="E52" s="217">
        <v>1.2929999999999999</v>
      </c>
      <c r="F52" s="217" t="s">
        <v>429</v>
      </c>
      <c r="G52" s="217" t="s">
        <v>189</v>
      </c>
      <c r="H52" s="217">
        <v>6.3</v>
      </c>
      <c r="I52" s="217" t="s">
        <v>743</v>
      </c>
      <c r="J52" s="218"/>
      <c r="K52" s="217" t="s">
        <v>743</v>
      </c>
      <c r="L52" s="217" t="s">
        <v>743</v>
      </c>
      <c r="M52" s="217" t="s">
        <v>743</v>
      </c>
      <c r="N52" s="217">
        <v>6.3</v>
      </c>
      <c r="O52" s="217"/>
      <c r="P52" s="217"/>
      <c r="Q52" s="217"/>
      <c r="R52" s="217"/>
      <c r="S52" s="217"/>
      <c r="T52" s="217"/>
      <c r="U52" s="217" t="s">
        <v>758</v>
      </c>
      <c r="V52" s="217">
        <v>0.14499999999999999</v>
      </c>
      <c r="W52" s="217" t="s">
        <v>86</v>
      </c>
      <c r="X52" s="217" t="s">
        <v>86</v>
      </c>
      <c r="Y52" s="219">
        <v>2.3015873015873014E-2</v>
      </c>
      <c r="Z52" s="220">
        <v>0.93</v>
      </c>
      <c r="AA52" s="217" t="s">
        <v>86</v>
      </c>
      <c r="AB52" s="217" t="s">
        <v>86</v>
      </c>
      <c r="AC52" s="221">
        <v>0.14761904761904762</v>
      </c>
      <c r="AD52" s="217">
        <v>2.2229999999999999</v>
      </c>
      <c r="AE52" s="217" t="s">
        <v>86</v>
      </c>
      <c r="AF52" s="217" t="s">
        <v>86</v>
      </c>
      <c r="AG52" s="221">
        <v>0.35285714285714287</v>
      </c>
      <c r="AH52" s="221"/>
    </row>
    <row r="53" spans="1:34" ht="54" x14ac:dyDescent="0.25">
      <c r="A53" s="216">
        <v>44</v>
      </c>
      <c r="B53" s="217" t="s">
        <v>856</v>
      </c>
      <c r="C53" s="217" t="s">
        <v>857</v>
      </c>
      <c r="D53" s="217" t="s">
        <v>847</v>
      </c>
      <c r="E53" s="217">
        <v>2.7130000000000001</v>
      </c>
      <c r="F53" s="217" t="s">
        <v>839</v>
      </c>
      <c r="G53" s="217" t="s">
        <v>189</v>
      </c>
      <c r="H53" s="217">
        <v>10.8</v>
      </c>
      <c r="I53" s="217" t="s">
        <v>743</v>
      </c>
      <c r="J53" s="218"/>
      <c r="K53" s="217" t="s">
        <v>743</v>
      </c>
      <c r="L53" s="217" t="s">
        <v>743</v>
      </c>
      <c r="M53" s="217" t="s">
        <v>743</v>
      </c>
      <c r="N53" s="217">
        <v>10.8</v>
      </c>
      <c r="O53" s="217"/>
      <c r="P53" s="217"/>
      <c r="Q53" s="217"/>
      <c r="R53" s="217"/>
      <c r="S53" s="217"/>
      <c r="T53" s="217"/>
      <c r="U53" s="217" t="s">
        <v>758</v>
      </c>
      <c r="V53" s="217">
        <v>2.7130000000000001</v>
      </c>
      <c r="W53" s="217" t="s">
        <v>86</v>
      </c>
      <c r="X53" s="217" t="s">
        <v>86</v>
      </c>
      <c r="Y53" s="219">
        <v>0.25120370370370371</v>
      </c>
      <c r="Z53" s="220">
        <v>5.18</v>
      </c>
      <c r="AA53" s="217" t="s">
        <v>86</v>
      </c>
      <c r="AB53" s="217" t="s">
        <v>86</v>
      </c>
      <c r="AC53" s="221">
        <v>0.47962962962962957</v>
      </c>
      <c r="AD53" s="217">
        <v>7.8929999999999998</v>
      </c>
      <c r="AE53" s="217" t="s">
        <v>86</v>
      </c>
      <c r="AF53" s="217" t="s">
        <v>86</v>
      </c>
      <c r="AG53" s="221">
        <v>0.73083333333333322</v>
      </c>
      <c r="AH53" s="221"/>
    </row>
    <row r="54" spans="1:34" ht="54" x14ac:dyDescent="0.25">
      <c r="A54" s="216">
        <v>45</v>
      </c>
      <c r="B54" s="217" t="s">
        <v>858</v>
      </c>
      <c r="C54" s="217" t="s">
        <v>859</v>
      </c>
      <c r="D54" s="217" t="s">
        <v>847</v>
      </c>
      <c r="E54" s="217">
        <v>0</v>
      </c>
      <c r="F54" s="217" t="s">
        <v>844</v>
      </c>
      <c r="G54" s="217" t="s">
        <v>189</v>
      </c>
      <c r="H54" s="217">
        <v>25.01</v>
      </c>
      <c r="I54" s="217" t="s">
        <v>743</v>
      </c>
      <c r="J54" s="218"/>
      <c r="K54" s="217" t="s">
        <v>743</v>
      </c>
      <c r="L54" s="217" t="s">
        <v>743</v>
      </c>
      <c r="M54" s="217" t="s">
        <v>743</v>
      </c>
      <c r="N54" s="217">
        <v>25.01</v>
      </c>
      <c r="O54" s="217"/>
      <c r="P54" s="217"/>
      <c r="Q54" s="217"/>
      <c r="R54" s="217"/>
      <c r="S54" s="217"/>
      <c r="T54" s="217"/>
      <c r="U54" s="217" t="s">
        <v>758</v>
      </c>
      <c r="V54" s="217">
        <v>12.505000000000001</v>
      </c>
      <c r="W54" s="217" t="s">
        <v>86</v>
      </c>
      <c r="X54" s="217" t="s">
        <v>86</v>
      </c>
      <c r="Y54" s="219">
        <v>5.8707692307692308E-2</v>
      </c>
      <c r="Z54" s="220">
        <v>6.21</v>
      </c>
      <c r="AA54" s="217" t="s">
        <v>86</v>
      </c>
      <c r="AB54" s="217" t="s">
        <v>86</v>
      </c>
      <c r="AC54" s="221">
        <v>0.24830067972810874</v>
      </c>
      <c r="AD54" s="217">
        <v>6.21</v>
      </c>
      <c r="AE54" s="217" t="s">
        <v>86</v>
      </c>
      <c r="AF54" s="217" t="s">
        <v>86</v>
      </c>
      <c r="AG54" s="221">
        <v>0.24830067972810874</v>
      </c>
      <c r="AH54" s="221"/>
    </row>
    <row r="55" spans="1:34" s="229" customFormat="1" ht="117.75" customHeight="1" x14ac:dyDescent="0.25">
      <c r="A55" s="216">
        <v>46</v>
      </c>
      <c r="B55" s="226" t="s">
        <v>860</v>
      </c>
      <c r="C55" s="226" t="s">
        <v>861</v>
      </c>
      <c r="D55" s="226" t="s">
        <v>862</v>
      </c>
      <c r="E55" s="226">
        <v>0.32300000000000001</v>
      </c>
      <c r="F55" s="227" t="s">
        <v>863</v>
      </c>
      <c r="G55" s="228" t="s">
        <v>864</v>
      </c>
      <c r="H55" s="226">
        <v>39.53</v>
      </c>
      <c r="I55" s="228" t="s">
        <v>86</v>
      </c>
      <c r="J55" s="228" t="s">
        <v>86</v>
      </c>
      <c r="K55" s="226" t="s">
        <v>865</v>
      </c>
      <c r="L55" s="226" t="s">
        <v>865</v>
      </c>
      <c r="M55" s="226"/>
      <c r="N55" s="226">
        <v>39.53</v>
      </c>
      <c r="O55" s="228" t="s">
        <v>86</v>
      </c>
      <c r="P55" s="228" t="s">
        <v>86</v>
      </c>
      <c r="Q55" s="228">
        <v>35.57</v>
      </c>
      <c r="R55" s="228" t="s">
        <v>86</v>
      </c>
      <c r="S55" s="228" t="s">
        <v>86</v>
      </c>
      <c r="T55" s="228" t="s">
        <v>86</v>
      </c>
      <c r="U55" s="226" t="s">
        <v>38</v>
      </c>
      <c r="V55" s="226"/>
      <c r="W55" s="228"/>
      <c r="X55" s="228"/>
      <c r="Y55" s="228"/>
      <c r="Z55" s="228">
        <v>0.32300000000000001</v>
      </c>
      <c r="AA55" s="228" t="s">
        <v>86</v>
      </c>
      <c r="AB55" s="228" t="s">
        <v>86</v>
      </c>
      <c r="AC55" s="228">
        <v>0.81710093599797629</v>
      </c>
      <c r="AD55" s="228">
        <v>0.32300000000000001</v>
      </c>
      <c r="AE55" s="228" t="s">
        <v>86</v>
      </c>
      <c r="AF55" s="228" t="s">
        <v>86</v>
      </c>
      <c r="AG55" s="221">
        <v>8.1710093599797629E-3</v>
      </c>
      <c r="AH55" s="228" t="s">
        <v>86</v>
      </c>
    </row>
    <row r="56" spans="1:34" s="229" customFormat="1" ht="63" customHeight="1" x14ac:dyDescent="0.25">
      <c r="A56" s="216">
        <v>47</v>
      </c>
      <c r="B56" s="226" t="s">
        <v>866</v>
      </c>
      <c r="C56" s="226" t="s">
        <v>867</v>
      </c>
      <c r="D56" s="462" t="s">
        <v>868</v>
      </c>
      <c r="E56" s="226">
        <v>0.13700000000000001</v>
      </c>
      <c r="F56" s="227" t="s">
        <v>863</v>
      </c>
      <c r="G56" s="228" t="s">
        <v>864</v>
      </c>
      <c r="H56" s="226">
        <v>53.08</v>
      </c>
      <c r="I56" s="226"/>
      <c r="J56" s="226"/>
      <c r="K56" s="226" t="s">
        <v>869</v>
      </c>
      <c r="L56" s="226" t="s">
        <v>869</v>
      </c>
      <c r="M56" s="226"/>
      <c r="N56" s="226">
        <v>53.08</v>
      </c>
      <c r="O56" s="226"/>
      <c r="P56" s="226"/>
      <c r="Q56" s="226">
        <v>47.72</v>
      </c>
      <c r="R56" s="226"/>
      <c r="S56" s="226"/>
      <c r="T56" s="226"/>
      <c r="U56" s="226" t="s">
        <v>43</v>
      </c>
      <c r="V56" s="226"/>
      <c r="W56" s="226"/>
      <c r="X56" s="226"/>
      <c r="Y56" s="226"/>
      <c r="Z56" s="226">
        <v>0.13700000000000001</v>
      </c>
      <c r="AA56" s="226"/>
      <c r="AB56" s="226"/>
      <c r="AC56" s="226">
        <v>0.25810097965335344</v>
      </c>
      <c r="AD56" s="226">
        <v>0.13700000000000001</v>
      </c>
      <c r="AE56" s="226"/>
      <c r="AF56" s="226"/>
      <c r="AG56" s="221">
        <v>0.31795000000000001</v>
      </c>
      <c r="AH56" s="226"/>
    </row>
    <row r="57" spans="1:34" ht="54" x14ac:dyDescent="0.25">
      <c r="A57" s="216">
        <v>48</v>
      </c>
      <c r="B57" s="226" t="s">
        <v>870</v>
      </c>
      <c r="C57" s="217" t="s">
        <v>55</v>
      </c>
      <c r="D57" s="462"/>
      <c r="E57" s="225">
        <v>42.8</v>
      </c>
      <c r="F57" s="217" t="s">
        <v>836</v>
      </c>
      <c r="G57" s="217" t="s">
        <v>871</v>
      </c>
      <c r="H57" s="217">
        <v>59.97</v>
      </c>
      <c r="I57" s="217" t="s">
        <v>743</v>
      </c>
      <c r="J57" s="218"/>
      <c r="K57" s="217" t="s">
        <v>743</v>
      </c>
      <c r="L57" s="217" t="s">
        <v>743</v>
      </c>
      <c r="M57" s="217" t="s">
        <v>743</v>
      </c>
      <c r="N57" s="226">
        <v>59.97</v>
      </c>
      <c r="O57" s="217"/>
      <c r="P57" s="217"/>
      <c r="Q57" s="217"/>
      <c r="R57" s="217"/>
      <c r="S57" s="217"/>
      <c r="T57" s="217"/>
      <c r="U57" s="217" t="s">
        <v>872</v>
      </c>
      <c r="V57" s="217">
        <v>8.3000000000000004E-2</v>
      </c>
      <c r="W57" s="217" t="s">
        <v>86</v>
      </c>
      <c r="X57" s="217" t="s">
        <v>86</v>
      </c>
      <c r="Y57" s="219">
        <v>0.48823529411764705</v>
      </c>
      <c r="Z57" s="220">
        <v>0.15</v>
      </c>
      <c r="AA57" s="217" t="s">
        <v>86</v>
      </c>
      <c r="AB57" s="217" t="s">
        <v>86</v>
      </c>
      <c r="AC57" s="221">
        <v>2.5012506253126563E-3</v>
      </c>
      <c r="AD57" s="217">
        <v>42.949999999999996</v>
      </c>
      <c r="AE57" s="217" t="s">
        <v>86</v>
      </c>
      <c r="AF57" s="217" t="s">
        <v>86</v>
      </c>
      <c r="AG57" s="221">
        <v>0.71619142904785715</v>
      </c>
      <c r="AH57" s="221"/>
    </row>
    <row r="58" spans="1:34" s="229" customFormat="1" ht="63" customHeight="1" x14ac:dyDescent="0.25">
      <c r="A58" s="216">
        <v>49</v>
      </c>
      <c r="B58" s="226" t="s">
        <v>873</v>
      </c>
      <c r="C58" s="226" t="s">
        <v>874</v>
      </c>
      <c r="D58" s="462"/>
      <c r="E58" s="225">
        <v>0</v>
      </c>
      <c r="F58" s="217" t="s">
        <v>836</v>
      </c>
      <c r="G58" s="217" t="s">
        <v>871</v>
      </c>
      <c r="H58" s="217">
        <v>4.9000000000000004</v>
      </c>
      <c r="I58" s="217" t="s">
        <v>743</v>
      </c>
      <c r="J58" s="218"/>
      <c r="K58" s="217" t="s">
        <v>743</v>
      </c>
      <c r="L58" s="217" t="s">
        <v>743</v>
      </c>
      <c r="M58" s="217" t="s">
        <v>743</v>
      </c>
      <c r="N58" s="226">
        <v>4.9000000000000004</v>
      </c>
      <c r="O58" s="217"/>
      <c r="P58" s="217"/>
      <c r="Q58" s="217"/>
      <c r="R58" s="217"/>
      <c r="S58" s="217"/>
      <c r="T58" s="217"/>
      <c r="U58" s="217" t="s">
        <v>799</v>
      </c>
      <c r="V58" s="217">
        <v>8.3000000000000004E-2</v>
      </c>
      <c r="W58" s="217" t="s">
        <v>86</v>
      </c>
      <c r="X58" s="217" t="s">
        <v>86</v>
      </c>
      <c r="Y58" s="219">
        <v>0.48823529411764705</v>
      </c>
      <c r="Z58" s="220">
        <v>0.67</v>
      </c>
      <c r="AA58" s="217" t="s">
        <v>86</v>
      </c>
      <c r="AB58" s="217" t="s">
        <v>86</v>
      </c>
      <c r="AC58" s="221">
        <v>0.13673469387755102</v>
      </c>
      <c r="AD58" s="217">
        <v>0.67</v>
      </c>
      <c r="AE58" s="217" t="s">
        <v>86</v>
      </c>
      <c r="AF58" s="217" t="s">
        <v>86</v>
      </c>
      <c r="AG58" s="221">
        <v>0.13673469387755102</v>
      </c>
      <c r="AH58" s="226"/>
    </row>
    <row r="59" spans="1:34" s="229" customFormat="1" ht="84.75" customHeight="1" x14ac:dyDescent="0.25">
      <c r="A59" s="216">
        <v>50</v>
      </c>
      <c r="B59" s="226" t="s">
        <v>875</v>
      </c>
      <c r="C59" s="226" t="s">
        <v>876</v>
      </c>
      <c r="D59" s="462"/>
      <c r="E59" s="226">
        <v>4.7990000000000004</v>
      </c>
      <c r="F59" s="227" t="s">
        <v>863</v>
      </c>
      <c r="G59" s="228" t="s">
        <v>864</v>
      </c>
      <c r="H59" s="226">
        <v>100.22</v>
      </c>
      <c r="I59" s="226"/>
      <c r="J59" s="226"/>
      <c r="K59" s="226" t="s">
        <v>869</v>
      </c>
      <c r="L59" s="226" t="s">
        <v>869</v>
      </c>
      <c r="M59" s="226"/>
      <c r="N59" s="226">
        <v>100.22</v>
      </c>
      <c r="O59" s="226"/>
      <c r="P59" s="226"/>
      <c r="Q59" s="226">
        <v>90.22</v>
      </c>
      <c r="R59" s="226"/>
      <c r="S59" s="226"/>
      <c r="T59" s="226"/>
      <c r="U59" s="226" t="s">
        <v>38</v>
      </c>
      <c r="V59" s="226"/>
      <c r="W59" s="226"/>
      <c r="X59" s="226"/>
      <c r="Y59" s="219"/>
      <c r="Z59" s="226">
        <v>4.7990000000000004</v>
      </c>
      <c r="AA59" s="226"/>
      <c r="AB59" s="226"/>
      <c r="AC59" s="226">
        <v>4.7884653761724207</v>
      </c>
      <c r="AD59" s="226">
        <v>4.7990000000000004</v>
      </c>
      <c r="AE59" s="226"/>
      <c r="AF59" s="226"/>
      <c r="AG59" s="221">
        <v>4.7884653761724211E-2</v>
      </c>
      <c r="AH59" s="226"/>
    </row>
    <row r="60" spans="1:34" s="229" customFormat="1" ht="75.75" customHeight="1" x14ac:dyDescent="0.25">
      <c r="A60" s="216">
        <v>51</v>
      </c>
      <c r="B60" s="226" t="s">
        <v>877</v>
      </c>
      <c r="C60" s="226" t="s">
        <v>867</v>
      </c>
      <c r="D60" s="462"/>
      <c r="E60" s="226">
        <v>12.782999999999999</v>
      </c>
      <c r="F60" s="227" t="s">
        <v>863</v>
      </c>
      <c r="G60" s="228" t="s">
        <v>864</v>
      </c>
      <c r="H60" s="226">
        <v>75.650000000000006</v>
      </c>
      <c r="I60" s="226"/>
      <c r="J60" s="226"/>
      <c r="K60" s="226" t="s">
        <v>869</v>
      </c>
      <c r="L60" s="226" t="s">
        <v>869</v>
      </c>
      <c r="M60" s="226"/>
      <c r="N60" s="226">
        <v>75.650000000000006</v>
      </c>
      <c r="O60" s="226"/>
      <c r="P60" s="226"/>
      <c r="Q60" s="226">
        <v>68.040000000000006</v>
      </c>
      <c r="R60" s="226"/>
      <c r="S60" s="226"/>
      <c r="T60" s="226"/>
      <c r="U60" s="226" t="s">
        <v>38</v>
      </c>
      <c r="V60" s="226"/>
      <c r="W60" s="226"/>
      <c r="X60" s="226"/>
      <c r="Y60" s="219"/>
      <c r="Z60" s="226">
        <v>12.782999999999999</v>
      </c>
      <c r="AA60" s="226"/>
      <c r="AB60" s="226"/>
      <c r="AC60" s="226">
        <v>16.897554527428948</v>
      </c>
      <c r="AD60" s="226">
        <v>12.782999999999999</v>
      </c>
      <c r="AE60" s="226"/>
      <c r="AF60" s="226"/>
      <c r="AG60" s="221">
        <v>0.16897554527428948</v>
      </c>
      <c r="AH60" s="226"/>
    </row>
    <row r="61" spans="1:34" s="229" customFormat="1" ht="94.5" customHeight="1" x14ac:dyDescent="0.25">
      <c r="A61" s="216">
        <v>52</v>
      </c>
      <c r="B61" s="226" t="s">
        <v>878</v>
      </c>
      <c r="C61" s="226" t="s">
        <v>867</v>
      </c>
      <c r="D61" s="462"/>
      <c r="E61" s="226">
        <v>2.137</v>
      </c>
      <c r="F61" s="227" t="s">
        <v>863</v>
      </c>
      <c r="G61" s="228" t="s">
        <v>864</v>
      </c>
      <c r="H61" s="226">
        <v>59.7</v>
      </c>
      <c r="I61" s="226"/>
      <c r="J61" s="226"/>
      <c r="K61" s="226" t="s">
        <v>869</v>
      </c>
      <c r="L61" s="226" t="s">
        <v>869</v>
      </c>
      <c r="M61" s="226"/>
      <c r="N61" s="226">
        <v>59.7</v>
      </c>
      <c r="O61" s="226"/>
      <c r="P61" s="226"/>
      <c r="Q61" s="226"/>
      <c r="R61" s="226"/>
      <c r="S61" s="226"/>
      <c r="T61" s="226"/>
      <c r="U61" s="193" t="s">
        <v>879</v>
      </c>
      <c r="V61" s="226"/>
      <c r="W61" s="226"/>
      <c r="X61" s="226"/>
      <c r="Y61" s="219"/>
      <c r="Z61" s="226">
        <v>2.137</v>
      </c>
      <c r="AA61" s="226"/>
      <c r="AB61" s="226"/>
      <c r="AC61" s="226">
        <v>3.5795644891122276</v>
      </c>
      <c r="AD61" s="226">
        <v>2.137</v>
      </c>
      <c r="AE61" s="226"/>
      <c r="AF61" s="226"/>
      <c r="AG61" s="221">
        <v>3.5795644891122275E-2</v>
      </c>
      <c r="AH61" s="226"/>
    </row>
    <row r="62" spans="1:34" s="229" customFormat="1" ht="104.25" customHeight="1" x14ac:dyDescent="0.25">
      <c r="A62" s="216">
        <v>53</v>
      </c>
      <c r="B62" s="226" t="s">
        <v>880</v>
      </c>
      <c r="C62" s="226" t="s">
        <v>881</v>
      </c>
      <c r="D62" s="226" t="s">
        <v>113</v>
      </c>
      <c r="E62" s="226">
        <v>0</v>
      </c>
      <c r="F62" s="230" t="s">
        <v>863</v>
      </c>
      <c r="G62" s="231" t="s">
        <v>864</v>
      </c>
      <c r="H62" s="217">
        <v>1.2</v>
      </c>
      <c r="I62" s="217" t="s">
        <v>743</v>
      </c>
      <c r="J62" s="218"/>
      <c r="K62" s="217" t="s">
        <v>743</v>
      </c>
      <c r="L62" s="217" t="s">
        <v>743</v>
      </c>
      <c r="M62" s="217" t="s">
        <v>743</v>
      </c>
      <c r="N62" s="226">
        <v>1.2</v>
      </c>
      <c r="O62" s="217"/>
      <c r="P62" s="217"/>
      <c r="Q62" s="217"/>
      <c r="R62" s="217"/>
      <c r="S62" s="217"/>
      <c r="T62" s="217"/>
      <c r="U62" s="193" t="s">
        <v>879</v>
      </c>
      <c r="V62" s="217">
        <v>8.3000000000000004E-2</v>
      </c>
      <c r="W62" s="217" t="s">
        <v>86</v>
      </c>
      <c r="X62" s="217" t="s">
        <v>86</v>
      </c>
      <c r="Y62" s="219">
        <v>0.48823529411764705</v>
      </c>
      <c r="Z62" s="220">
        <v>0.9</v>
      </c>
      <c r="AA62" s="217" t="s">
        <v>86</v>
      </c>
      <c r="AB62" s="217" t="s">
        <v>86</v>
      </c>
      <c r="AC62" s="221">
        <v>0.75</v>
      </c>
      <c r="AD62" s="217">
        <v>0.9</v>
      </c>
      <c r="AE62" s="217" t="s">
        <v>86</v>
      </c>
      <c r="AF62" s="217" t="s">
        <v>86</v>
      </c>
      <c r="AG62" s="221">
        <v>0.75</v>
      </c>
      <c r="AH62" s="226"/>
    </row>
    <row r="63" spans="1:34" s="174" customFormat="1" ht="100.5" customHeight="1" x14ac:dyDescent="0.25">
      <c r="A63" s="216">
        <v>54</v>
      </c>
      <c r="B63" s="232" t="s">
        <v>882</v>
      </c>
      <c r="C63" s="232" t="s">
        <v>861</v>
      </c>
      <c r="D63" s="232" t="s">
        <v>862</v>
      </c>
      <c r="E63" s="232">
        <v>12.891999999999999</v>
      </c>
      <c r="F63" s="230" t="s">
        <v>863</v>
      </c>
      <c r="G63" s="231" t="s">
        <v>864</v>
      </c>
      <c r="H63" s="232"/>
      <c r="I63" s="231" t="s">
        <v>86</v>
      </c>
      <c r="J63" s="231" t="s">
        <v>86</v>
      </c>
      <c r="K63" s="232"/>
      <c r="L63" s="232"/>
      <c r="M63" s="232"/>
      <c r="N63" s="226" t="s">
        <v>86</v>
      </c>
      <c r="O63" s="231" t="s">
        <v>86</v>
      </c>
      <c r="P63" s="231" t="s">
        <v>86</v>
      </c>
      <c r="Q63" s="231"/>
      <c r="R63" s="231" t="s">
        <v>86</v>
      </c>
      <c r="S63" s="231" t="s">
        <v>86</v>
      </c>
      <c r="T63" s="231" t="s">
        <v>86</v>
      </c>
      <c r="U63" s="232"/>
      <c r="V63" s="232"/>
      <c r="W63" s="231"/>
      <c r="X63" s="231"/>
      <c r="Y63" s="231"/>
      <c r="Z63" s="228">
        <v>12.891999999999999</v>
      </c>
      <c r="AA63" s="231" t="s">
        <v>86</v>
      </c>
      <c r="AB63" s="231" t="s">
        <v>86</v>
      </c>
      <c r="AC63" s="232"/>
      <c r="AD63" s="231">
        <v>12.891999999999999</v>
      </c>
      <c r="AE63" s="231" t="s">
        <v>86</v>
      </c>
      <c r="AF63" s="231" t="s">
        <v>86</v>
      </c>
      <c r="AG63" s="221" t="s">
        <v>86</v>
      </c>
      <c r="AH63" s="231" t="s">
        <v>86</v>
      </c>
    </row>
    <row r="64" spans="1:34" s="174" customFormat="1" ht="111.75" customHeight="1" x14ac:dyDescent="0.25">
      <c r="A64" s="216">
        <v>55</v>
      </c>
      <c r="B64" s="232" t="s">
        <v>883</v>
      </c>
      <c r="C64" s="232" t="s">
        <v>861</v>
      </c>
      <c r="D64" s="232" t="s">
        <v>862</v>
      </c>
      <c r="E64" s="232">
        <v>2.7490000000000001</v>
      </c>
      <c r="F64" s="230" t="s">
        <v>863</v>
      </c>
      <c r="G64" s="231" t="s">
        <v>864</v>
      </c>
      <c r="H64" s="232"/>
      <c r="I64" s="231" t="s">
        <v>86</v>
      </c>
      <c r="J64" s="231" t="s">
        <v>86</v>
      </c>
      <c r="K64" s="232"/>
      <c r="L64" s="232"/>
      <c r="M64" s="232"/>
      <c r="N64" s="226" t="s">
        <v>86</v>
      </c>
      <c r="O64" s="231" t="s">
        <v>86</v>
      </c>
      <c r="P64" s="231" t="s">
        <v>86</v>
      </c>
      <c r="Q64" s="231"/>
      <c r="R64" s="231" t="s">
        <v>86</v>
      </c>
      <c r="S64" s="231" t="s">
        <v>86</v>
      </c>
      <c r="T64" s="231" t="s">
        <v>86</v>
      </c>
      <c r="U64" s="232"/>
      <c r="V64" s="232"/>
      <c r="W64" s="231"/>
      <c r="X64" s="231"/>
      <c r="Y64" s="231"/>
      <c r="Z64" s="228">
        <v>2.7490000000000001</v>
      </c>
      <c r="AA64" s="231" t="s">
        <v>86</v>
      </c>
      <c r="AB64" s="231" t="s">
        <v>86</v>
      </c>
      <c r="AC64" s="232"/>
      <c r="AD64" s="231">
        <v>2.7490000000000001</v>
      </c>
      <c r="AE64" s="231" t="s">
        <v>86</v>
      </c>
      <c r="AF64" s="231" t="s">
        <v>86</v>
      </c>
      <c r="AG64" s="221">
        <v>0</v>
      </c>
      <c r="AH64" s="231" t="s">
        <v>86</v>
      </c>
    </row>
    <row r="65" spans="1:34" s="174" customFormat="1" ht="65.25" customHeight="1" x14ac:dyDescent="0.25">
      <c r="A65" s="216">
        <v>56</v>
      </c>
      <c r="B65" s="232" t="s">
        <v>884</v>
      </c>
      <c r="C65" s="232" t="s">
        <v>885</v>
      </c>
      <c r="D65" s="232"/>
      <c r="E65" s="225">
        <v>0</v>
      </c>
      <c r="F65" s="217" t="s">
        <v>836</v>
      </c>
      <c r="G65" s="217" t="s">
        <v>871</v>
      </c>
      <c r="H65" s="217">
        <v>19.52</v>
      </c>
      <c r="I65" s="217" t="s">
        <v>743</v>
      </c>
      <c r="J65" s="218"/>
      <c r="K65" s="217" t="s">
        <v>743</v>
      </c>
      <c r="L65" s="217" t="s">
        <v>743</v>
      </c>
      <c r="M65" s="217" t="s">
        <v>743</v>
      </c>
      <c r="N65" s="226">
        <v>19.52</v>
      </c>
      <c r="O65" s="217"/>
      <c r="P65" s="217"/>
      <c r="Q65" s="217"/>
      <c r="R65" s="217"/>
      <c r="S65" s="217"/>
      <c r="T65" s="217"/>
      <c r="U65" s="217" t="s">
        <v>872</v>
      </c>
      <c r="V65" s="217">
        <v>8.3000000000000004E-2</v>
      </c>
      <c r="W65" s="217" t="s">
        <v>86</v>
      </c>
      <c r="X65" s="217" t="s">
        <v>86</v>
      </c>
      <c r="Y65" s="219">
        <v>0.48823529411764705</v>
      </c>
      <c r="Z65" s="220">
        <v>15.91</v>
      </c>
      <c r="AA65" s="217" t="s">
        <v>86</v>
      </c>
      <c r="AB65" s="217" t="s">
        <v>86</v>
      </c>
      <c r="AC65" s="221">
        <v>0.81506147540983609</v>
      </c>
      <c r="AD65" s="217">
        <v>15.91</v>
      </c>
      <c r="AE65" s="217" t="s">
        <v>86</v>
      </c>
      <c r="AF65" s="217" t="s">
        <v>86</v>
      </c>
      <c r="AG65" s="221">
        <v>0.81506147540983609</v>
      </c>
      <c r="AH65" s="231"/>
    </row>
    <row r="66" spans="1:34" s="239" customFormat="1" ht="36.75" customHeight="1" x14ac:dyDescent="0.25">
      <c r="A66" s="233"/>
      <c r="B66" s="469" t="s">
        <v>534</v>
      </c>
      <c r="C66" s="469"/>
      <c r="D66" s="469"/>
      <c r="E66" s="234"/>
      <c r="F66" s="235"/>
      <c r="G66" s="235"/>
      <c r="H66" s="236">
        <v>1000.1723572</v>
      </c>
      <c r="I66" s="236">
        <v>3.87</v>
      </c>
      <c r="J66" s="236">
        <v>0</v>
      </c>
      <c r="K66" s="236">
        <v>0</v>
      </c>
      <c r="L66" s="236">
        <v>3.73</v>
      </c>
      <c r="M66" s="236">
        <v>13.86</v>
      </c>
      <c r="N66" s="236">
        <v>1021.6323571999999</v>
      </c>
      <c r="O66" s="235"/>
      <c r="P66" s="235"/>
      <c r="Q66" s="234"/>
      <c r="R66" s="235"/>
      <c r="S66" s="235"/>
      <c r="T66" s="235"/>
      <c r="U66" s="235"/>
      <c r="V66" s="235"/>
      <c r="W66" s="235"/>
      <c r="X66" s="235"/>
      <c r="Y66" s="237"/>
      <c r="Z66" s="238">
        <v>82.312999999999988</v>
      </c>
      <c r="AA66" s="234"/>
      <c r="AB66" s="234"/>
      <c r="AC66" s="234"/>
      <c r="AD66" s="213">
        <v>279.81000000000012</v>
      </c>
      <c r="AE66" s="234"/>
      <c r="AF66" s="234"/>
      <c r="AG66" s="234"/>
      <c r="AH66" s="234"/>
    </row>
    <row r="67" spans="1:34" ht="70.5" hidden="1" customHeight="1" x14ac:dyDescent="0.2">
      <c r="AE67" s="240" t="s">
        <v>886</v>
      </c>
    </row>
    <row r="68" spans="1:34" hidden="1" x14ac:dyDescent="0.2">
      <c r="B68" s="463" t="s">
        <v>887</v>
      </c>
      <c r="C68" s="464"/>
      <c r="D68" s="464"/>
      <c r="E68" s="465"/>
    </row>
    <row r="69" spans="1:34" hidden="1" x14ac:dyDescent="0.2">
      <c r="B69" s="241" t="s">
        <v>713</v>
      </c>
      <c r="C69" s="241" t="s">
        <v>888</v>
      </c>
      <c r="D69" s="466" t="s">
        <v>889</v>
      </c>
      <c r="E69" s="466"/>
    </row>
    <row r="70" spans="1:34" hidden="1" x14ac:dyDescent="0.25">
      <c r="B70" s="242">
        <v>1</v>
      </c>
      <c r="C70" s="243" t="s">
        <v>867</v>
      </c>
      <c r="D70" s="467">
        <v>11.29</v>
      </c>
      <c r="E70" s="468"/>
    </row>
    <row r="71" spans="1:34" ht="30" hidden="1" x14ac:dyDescent="0.25">
      <c r="B71" s="242">
        <v>2</v>
      </c>
      <c r="C71" s="243" t="s">
        <v>890</v>
      </c>
      <c r="D71" s="467">
        <v>46.81</v>
      </c>
      <c r="E71" s="468"/>
    </row>
    <row r="72" spans="1:34" ht="15.75" hidden="1" x14ac:dyDescent="0.25">
      <c r="B72" s="244"/>
      <c r="C72" s="245"/>
      <c r="D72" s="461">
        <v>58.1</v>
      </c>
      <c r="E72" s="461"/>
    </row>
    <row r="73" spans="1:34" hidden="1" x14ac:dyDescent="0.25"/>
    <row r="74" spans="1:34" hidden="1" x14ac:dyDescent="0.25"/>
    <row r="75" spans="1:34" hidden="1" x14ac:dyDescent="0.25"/>
    <row r="76" spans="1:34" ht="54" hidden="1" x14ac:dyDescent="0.25">
      <c r="A76" s="216">
        <v>4</v>
      </c>
      <c r="B76" s="217" t="s">
        <v>891</v>
      </c>
      <c r="C76" s="217" t="s">
        <v>892</v>
      </c>
      <c r="D76" s="217"/>
      <c r="E76" s="217"/>
      <c r="F76" s="217"/>
      <c r="G76" s="217"/>
      <c r="H76" s="217"/>
      <c r="I76" s="217"/>
      <c r="J76" s="218"/>
      <c r="K76" s="217"/>
      <c r="L76" s="217"/>
      <c r="M76" s="217"/>
      <c r="N76" s="217"/>
      <c r="O76" s="217"/>
      <c r="P76" s="217"/>
      <c r="Q76" s="217"/>
      <c r="R76" s="217"/>
      <c r="S76" s="217"/>
      <c r="T76" s="217"/>
      <c r="U76" s="217"/>
      <c r="V76" s="217"/>
      <c r="W76" s="217" t="s">
        <v>86</v>
      </c>
      <c r="X76" s="217" t="s">
        <v>86</v>
      </c>
      <c r="Y76" s="219"/>
      <c r="Z76" s="220"/>
      <c r="AA76" s="217" t="s">
        <v>86</v>
      </c>
      <c r="AB76" s="217" t="s">
        <v>86</v>
      </c>
      <c r="AC76" s="221"/>
      <c r="AD76" s="217"/>
      <c r="AE76" s="217" t="s">
        <v>86</v>
      </c>
      <c r="AF76" s="217" t="s">
        <v>86</v>
      </c>
      <c r="AG76" s="221"/>
      <c r="AH76" s="221"/>
    </row>
    <row r="77" spans="1:34" hidden="1" x14ac:dyDescent="0.25"/>
    <row r="78" spans="1:34" hidden="1" x14ac:dyDescent="0.25"/>
    <row r="79" spans="1:34" hidden="1" x14ac:dyDescent="0.25"/>
    <row r="80" spans="1:34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spans="1:34" hidden="1" x14ac:dyDescent="0.25"/>
    <row r="98" spans="1:34" hidden="1" x14ac:dyDescent="0.25"/>
    <row r="99" spans="1:34" hidden="1" x14ac:dyDescent="0.25"/>
    <row r="100" spans="1:34" hidden="1" x14ac:dyDescent="0.25"/>
    <row r="101" spans="1:34" ht="72" hidden="1" x14ac:dyDescent="0.25">
      <c r="A101" s="216">
        <v>7</v>
      </c>
      <c r="B101" s="217" t="s">
        <v>893</v>
      </c>
      <c r="C101" s="217" t="s">
        <v>894</v>
      </c>
      <c r="D101" s="217" t="s">
        <v>741</v>
      </c>
      <c r="E101" s="217">
        <v>0.84499999999999997</v>
      </c>
      <c r="F101" s="217" t="s">
        <v>757</v>
      </c>
      <c r="G101" s="217" t="s">
        <v>189</v>
      </c>
      <c r="H101" s="217">
        <v>1.47</v>
      </c>
      <c r="I101" s="217" t="s">
        <v>743</v>
      </c>
      <c r="J101" s="218"/>
      <c r="K101" s="217" t="s">
        <v>743</v>
      </c>
      <c r="L101" s="217" t="s">
        <v>743</v>
      </c>
      <c r="M101" s="217" t="s">
        <v>743</v>
      </c>
      <c r="N101" s="217">
        <v>1.47</v>
      </c>
      <c r="O101" s="217"/>
      <c r="P101" s="217"/>
      <c r="Q101" s="217"/>
      <c r="R101" s="217"/>
      <c r="S101" s="217"/>
      <c r="T101" s="217"/>
      <c r="U101" s="217" t="s">
        <v>758</v>
      </c>
      <c r="V101" s="217">
        <v>0.38500000000000001</v>
      </c>
      <c r="W101" s="217" t="s">
        <v>86</v>
      </c>
      <c r="X101" s="217" t="s">
        <v>86</v>
      </c>
      <c r="Y101" s="219">
        <v>0.26190476190476192</v>
      </c>
      <c r="Z101" s="220">
        <v>0</v>
      </c>
      <c r="AA101" s="217" t="s">
        <v>86</v>
      </c>
      <c r="AB101" s="217" t="s">
        <v>86</v>
      </c>
      <c r="AC101" s="221">
        <v>0</v>
      </c>
      <c r="AD101" s="217">
        <v>0.84499999999999997</v>
      </c>
      <c r="AE101" s="217" t="s">
        <v>86</v>
      </c>
      <c r="AF101" s="217" t="s">
        <v>86</v>
      </c>
      <c r="AG101" s="221">
        <v>0.57482993197278909</v>
      </c>
      <c r="AH101" s="221"/>
    </row>
    <row r="102" spans="1:34" hidden="1" x14ac:dyDescent="0.25"/>
    <row r="103" spans="1:34" ht="72" hidden="1" x14ac:dyDescent="0.25">
      <c r="A103" s="216">
        <v>1</v>
      </c>
      <c r="B103" s="217" t="s">
        <v>895</v>
      </c>
      <c r="C103" s="217" t="s">
        <v>896</v>
      </c>
      <c r="D103" s="217" t="s">
        <v>741</v>
      </c>
      <c r="E103" s="217">
        <v>25.869</v>
      </c>
      <c r="F103" s="217" t="s">
        <v>742</v>
      </c>
      <c r="G103" s="217" t="s">
        <v>189</v>
      </c>
      <c r="H103" s="217">
        <v>283.02999999999997</v>
      </c>
      <c r="I103" s="217" t="s">
        <v>743</v>
      </c>
      <c r="J103" s="218"/>
      <c r="K103" s="217" t="s">
        <v>743</v>
      </c>
      <c r="L103" s="217" t="s">
        <v>743</v>
      </c>
      <c r="M103" s="217" t="s">
        <v>743</v>
      </c>
      <c r="N103" s="217">
        <v>283.02999999999997</v>
      </c>
      <c r="O103" s="217"/>
      <c r="P103" s="217"/>
      <c r="Q103" s="217"/>
      <c r="R103" s="217"/>
      <c r="S103" s="217"/>
      <c r="T103" s="217"/>
      <c r="U103" s="217" t="s">
        <v>38</v>
      </c>
      <c r="V103" s="217">
        <v>8.3000000000000004E-2</v>
      </c>
      <c r="W103" s="217" t="s">
        <v>86</v>
      </c>
      <c r="X103" s="217" t="s">
        <v>86</v>
      </c>
      <c r="Y103" s="219">
        <v>2.9325513196480944E-4</v>
      </c>
      <c r="Z103" s="220">
        <v>0</v>
      </c>
      <c r="AA103" s="217" t="s">
        <v>86</v>
      </c>
      <c r="AB103" s="217" t="s">
        <v>86</v>
      </c>
      <c r="AC103" s="221">
        <v>0</v>
      </c>
      <c r="AD103" s="217">
        <v>25.869</v>
      </c>
      <c r="AE103" s="217" t="s">
        <v>86</v>
      </c>
      <c r="AF103" s="217" t="s">
        <v>86</v>
      </c>
      <c r="AG103" s="221">
        <v>9.140020492527294E-2</v>
      </c>
      <c r="AH103" s="221"/>
    </row>
    <row r="104" spans="1:34" ht="72" hidden="1" x14ac:dyDescent="0.25">
      <c r="A104" s="216">
        <v>3</v>
      </c>
      <c r="B104" s="217" t="s">
        <v>897</v>
      </c>
      <c r="C104" s="217" t="s">
        <v>898</v>
      </c>
      <c r="D104" s="217" t="s">
        <v>741</v>
      </c>
      <c r="E104" s="217">
        <v>3.4529999999999998</v>
      </c>
      <c r="F104" s="217" t="s">
        <v>899</v>
      </c>
      <c r="G104" s="217" t="s">
        <v>189</v>
      </c>
      <c r="H104" s="217">
        <v>11.35</v>
      </c>
      <c r="I104" s="217" t="s">
        <v>743</v>
      </c>
      <c r="J104" s="218"/>
      <c r="K104" s="217" t="s">
        <v>743</v>
      </c>
      <c r="L104" s="217" t="s">
        <v>743</v>
      </c>
      <c r="M104" s="217" t="s">
        <v>743</v>
      </c>
      <c r="N104" s="217">
        <v>11.35</v>
      </c>
      <c r="O104" s="217"/>
      <c r="P104" s="217"/>
      <c r="Q104" s="217"/>
      <c r="R104" s="217"/>
      <c r="S104" s="217"/>
      <c r="T104" s="217"/>
      <c r="U104" s="217" t="s">
        <v>38</v>
      </c>
      <c r="V104" s="217">
        <v>0</v>
      </c>
      <c r="W104" s="217" t="s">
        <v>86</v>
      </c>
      <c r="X104" s="217" t="s">
        <v>86</v>
      </c>
      <c r="Y104" s="219">
        <v>0</v>
      </c>
      <c r="Z104" s="220">
        <v>0</v>
      </c>
      <c r="AA104" s="217" t="s">
        <v>86</v>
      </c>
      <c r="AB104" s="217" t="s">
        <v>86</v>
      </c>
      <c r="AC104" s="221">
        <v>0</v>
      </c>
      <c r="AD104" s="217">
        <v>3.4529999999999998</v>
      </c>
      <c r="AE104" s="217" t="s">
        <v>86</v>
      </c>
      <c r="AF104" s="217" t="s">
        <v>86</v>
      </c>
      <c r="AG104" s="221">
        <v>0.30422907488986783</v>
      </c>
      <c r="AH104" s="221"/>
    </row>
    <row r="105" spans="1:34" ht="72" hidden="1" x14ac:dyDescent="0.25">
      <c r="A105" s="216">
        <v>4</v>
      </c>
      <c r="B105" s="217" t="s">
        <v>900</v>
      </c>
      <c r="C105" s="217" t="s">
        <v>901</v>
      </c>
      <c r="D105" s="217" t="s">
        <v>741</v>
      </c>
      <c r="E105" s="217">
        <v>3.915</v>
      </c>
      <c r="F105" s="217" t="s">
        <v>902</v>
      </c>
      <c r="G105" s="217" t="s">
        <v>189</v>
      </c>
      <c r="H105" s="217">
        <v>6.2</v>
      </c>
      <c r="I105" s="217" t="s">
        <v>743</v>
      </c>
      <c r="J105" s="218"/>
      <c r="K105" s="217" t="s">
        <v>743</v>
      </c>
      <c r="L105" s="217" t="s">
        <v>743</v>
      </c>
      <c r="M105" s="217" t="s">
        <v>743</v>
      </c>
      <c r="N105" s="217">
        <v>6.2</v>
      </c>
      <c r="O105" s="217"/>
      <c r="P105" s="217"/>
      <c r="Q105" s="217"/>
      <c r="R105" s="217"/>
      <c r="S105" s="217"/>
      <c r="T105" s="217"/>
      <c r="U105" s="217" t="s">
        <v>38</v>
      </c>
      <c r="V105" s="217">
        <v>0</v>
      </c>
      <c r="W105" s="217" t="s">
        <v>86</v>
      </c>
      <c r="X105" s="217" t="s">
        <v>86</v>
      </c>
      <c r="Y105" s="219">
        <v>0</v>
      </c>
      <c r="Z105" s="220">
        <v>0</v>
      </c>
      <c r="AA105" s="217" t="s">
        <v>86</v>
      </c>
      <c r="AB105" s="217" t="s">
        <v>86</v>
      </c>
      <c r="AC105" s="221">
        <v>0</v>
      </c>
      <c r="AD105" s="217">
        <v>3.915</v>
      </c>
      <c r="AE105" s="217" t="s">
        <v>86</v>
      </c>
      <c r="AF105" s="217" t="s">
        <v>86</v>
      </c>
      <c r="AG105" s="221">
        <v>0.63145161290322582</v>
      </c>
      <c r="AH105" s="221"/>
    </row>
    <row r="106" spans="1:34" ht="108" hidden="1" x14ac:dyDescent="0.25">
      <c r="A106" s="216">
        <v>5</v>
      </c>
      <c r="B106" s="217" t="s">
        <v>903</v>
      </c>
      <c r="C106" s="217" t="s">
        <v>904</v>
      </c>
      <c r="D106" s="217" t="s">
        <v>746</v>
      </c>
      <c r="E106" s="217">
        <v>0.88400000000000001</v>
      </c>
      <c r="F106" s="217" t="s">
        <v>165</v>
      </c>
      <c r="G106" s="217" t="s">
        <v>189</v>
      </c>
      <c r="H106" s="217">
        <v>3.06</v>
      </c>
      <c r="I106" s="217" t="s">
        <v>743</v>
      </c>
      <c r="J106" s="218"/>
      <c r="K106" s="217" t="s">
        <v>743</v>
      </c>
      <c r="L106" s="217" t="s">
        <v>743</v>
      </c>
      <c r="M106" s="217" t="s">
        <v>743</v>
      </c>
      <c r="N106" s="217">
        <v>3.06</v>
      </c>
      <c r="O106" s="217"/>
      <c r="P106" s="217"/>
      <c r="Q106" s="217"/>
      <c r="R106" s="217"/>
      <c r="S106" s="217"/>
      <c r="T106" s="217"/>
      <c r="U106" s="217" t="s">
        <v>38</v>
      </c>
      <c r="V106" s="217">
        <v>-5.0000000000000001E-3</v>
      </c>
      <c r="W106" s="217" t="s">
        <v>86</v>
      </c>
      <c r="X106" s="217" t="s">
        <v>86</v>
      </c>
      <c r="Y106" s="219">
        <v>-1.6339869281045752E-3</v>
      </c>
      <c r="Z106" s="220">
        <v>0</v>
      </c>
      <c r="AA106" s="217" t="s">
        <v>86</v>
      </c>
      <c r="AB106" s="217" t="s">
        <v>86</v>
      </c>
      <c r="AC106" s="221">
        <v>0</v>
      </c>
      <c r="AD106" s="217">
        <v>0.88400000000000001</v>
      </c>
      <c r="AE106" s="217" t="s">
        <v>86</v>
      </c>
      <c r="AF106" s="217" t="s">
        <v>86</v>
      </c>
      <c r="AG106" s="221">
        <v>0.28888888888888886</v>
      </c>
      <c r="AH106" s="221"/>
    </row>
    <row r="107" spans="1:34" ht="72" hidden="1" x14ac:dyDescent="0.25">
      <c r="A107" s="216">
        <v>12</v>
      </c>
      <c r="B107" s="217" t="s">
        <v>905</v>
      </c>
      <c r="C107" s="217" t="s">
        <v>906</v>
      </c>
      <c r="D107" s="217" t="s">
        <v>741</v>
      </c>
      <c r="E107" s="217">
        <v>0.31900000000000001</v>
      </c>
      <c r="F107" s="217" t="s">
        <v>907</v>
      </c>
      <c r="G107" s="217" t="s">
        <v>189</v>
      </c>
      <c r="H107" s="217">
        <v>0.72</v>
      </c>
      <c r="I107" s="217" t="s">
        <v>743</v>
      </c>
      <c r="J107" s="218"/>
      <c r="K107" s="217" t="s">
        <v>743</v>
      </c>
      <c r="L107" s="217" t="s">
        <v>743</v>
      </c>
      <c r="M107" s="217" t="s">
        <v>743</v>
      </c>
      <c r="N107" s="217">
        <v>0.72</v>
      </c>
      <c r="O107" s="217"/>
      <c r="P107" s="217"/>
      <c r="Q107" s="217"/>
      <c r="R107" s="217"/>
      <c r="S107" s="217"/>
      <c r="T107" s="217"/>
      <c r="U107" s="217" t="s">
        <v>758</v>
      </c>
      <c r="V107" s="217">
        <v>0</v>
      </c>
      <c r="W107" s="217" t="s">
        <v>86</v>
      </c>
      <c r="X107" s="217" t="s">
        <v>86</v>
      </c>
      <c r="Y107" s="219">
        <v>0</v>
      </c>
      <c r="Z107" s="220">
        <v>0.112</v>
      </c>
      <c r="AA107" s="217" t="s">
        <v>86</v>
      </c>
      <c r="AB107" s="217" t="s">
        <v>86</v>
      </c>
      <c r="AC107" s="221">
        <v>0.15555555555555556</v>
      </c>
      <c r="AD107" s="217">
        <v>0.43099999999999999</v>
      </c>
      <c r="AE107" s="217" t="s">
        <v>86</v>
      </c>
      <c r="AF107" s="217" t="s">
        <v>86</v>
      </c>
      <c r="AG107" s="221">
        <v>0.59861111111111109</v>
      </c>
      <c r="AH107" s="221"/>
    </row>
    <row r="108" spans="1:34" ht="72" hidden="1" x14ac:dyDescent="0.25">
      <c r="A108" s="216">
        <v>6</v>
      </c>
      <c r="B108" s="217" t="s">
        <v>908</v>
      </c>
      <c r="C108" s="217" t="s">
        <v>909</v>
      </c>
      <c r="D108" s="217"/>
      <c r="E108" s="217">
        <v>90.727000000000004</v>
      </c>
      <c r="F108" s="217" t="s">
        <v>910</v>
      </c>
      <c r="G108" s="217" t="s">
        <v>189</v>
      </c>
      <c r="H108" s="217">
        <v>100.5</v>
      </c>
      <c r="I108" s="217" t="s">
        <v>743</v>
      </c>
      <c r="J108" s="218"/>
      <c r="K108" s="217" t="s">
        <v>743</v>
      </c>
      <c r="L108" s="217" t="s">
        <v>743</v>
      </c>
      <c r="M108" s="217" t="s">
        <v>743</v>
      </c>
      <c r="N108" s="217">
        <v>100.5</v>
      </c>
      <c r="O108" s="217"/>
      <c r="P108" s="217"/>
      <c r="Q108" s="217"/>
      <c r="R108" s="217"/>
      <c r="S108" s="217"/>
      <c r="T108" s="217"/>
      <c r="U108" s="217" t="s">
        <v>911</v>
      </c>
      <c r="V108" s="217">
        <v>0.14699999999999999</v>
      </c>
      <c r="W108" s="217" t="s">
        <v>86</v>
      </c>
      <c r="X108" s="217" t="s">
        <v>86</v>
      </c>
      <c r="Y108" s="221">
        <v>0</v>
      </c>
      <c r="Z108" s="220">
        <v>0.14699999999999999</v>
      </c>
      <c r="AA108" s="217" t="s">
        <v>86</v>
      </c>
      <c r="AB108" s="217" t="s">
        <v>86</v>
      </c>
      <c r="AC108" s="221">
        <v>1.4626865671641791E-3</v>
      </c>
      <c r="AD108" s="217">
        <v>90.874000000000009</v>
      </c>
      <c r="AE108" s="217" t="s">
        <v>86</v>
      </c>
      <c r="AF108" s="217" t="s">
        <v>86</v>
      </c>
      <c r="AG108" s="221">
        <v>0.90421890547263695</v>
      </c>
      <c r="AH108" s="221"/>
    </row>
    <row r="109" spans="1:34" ht="72" hidden="1" x14ac:dyDescent="0.25">
      <c r="A109" s="216">
        <v>7</v>
      </c>
      <c r="B109" s="217" t="s">
        <v>912</v>
      </c>
      <c r="C109" s="217" t="s">
        <v>913</v>
      </c>
      <c r="D109" s="217" t="s">
        <v>741</v>
      </c>
      <c r="E109" s="217">
        <v>3.964</v>
      </c>
      <c r="F109" s="217" t="s">
        <v>914</v>
      </c>
      <c r="G109" s="217" t="s">
        <v>189</v>
      </c>
      <c r="H109" s="217">
        <v>6.2</v>
      </c>
      <c r="I109" s="217" t="s">
        <v>743</v>
      </c>
      <c r="J109" s="218"/>
      <c r="K109" s="217" t="s">
        <v>743</v>
      </c>
      <c r="L109" s="217" t="s">
        <v>743</v>
      </c>
      <c r="M109" s="217" t="s">
        <v>743</v>
      </c>
      <c r="N109" s="217">
        <v>6.2</v>
      </c>
      <c r="O109" s="217"/>
      <c r="P109" s="217"/>
      <c r="Q109" s="217"/>
      <c r="R109" s="217"/>
      <c r="S109" s="217"/>
      <c r="T109" s="217"/>
      <c r="U109" s="217" t="s">
        <v>758</v>
      </c>
      <c r="V109" s="217">
        <v>0</v>
      </c>
      <c r="W109" s="217" t="s">
        <v>86</v>
      </c>
      <c r="X109" s="217" t="s">
        <v>86</v>
      </c>
      <c r="Y109" s="219">
        <v>0</v>
      </c>
      <c r="Z109" s="220">
        <v>9.1999999999999998E-2</v>
      </c>
      <c r="AA109" s="217" t="s">
        <v>86</v>
      </c>
      <c r="AB109" s="217" t="s">
        <v>86</v>
      </c>
      <c r="AC109" s="221">
        <v>1.4838709677419354E-2</v>
      </c>
      <c r="AD109" s="217">
        <v>4.056</v>
      </c>
      <c r="AE109" s="217" t="s">
        <v>86</v>
      </c>
      <c r="AF109" s="217" t="s">
        <v>86</v>
      </c>
      <c r="AG109" s="221">
        <v>0.65419354838709676</v>
      </c>
      <c r="AH109" s="221"/>
    </row>
    <row r="110" spans="1:34" ht="72" hidden="1" x14ac:dyDescent="0.25">
      <c r="A110" s="216">
        <v>10</v>
      </c>
      <c r="B110" s="217" t="s">
        <v>915</v>
      </c>
      <c r="C110" s="217" t="s">
        <v>916</v>
      </c>
      <c r="D110" s="217" t="s">
        <v>741</v>
      </c>
      <c r="E110" s="217">
        <v>2.7080000000000002</v>
      </c>
      <c r="F110" s="217" t="s">
        <v>917</v>
      </c>
      <c r="G110" s="217" t="s">
        <v>189</v>
      </c>
      <c r="H110" s="217">
        <v>3.3</v>
      </c>
      <c r="I110" s="217" t="s">
        <v>743</v>
      </c>
      <c r="J110" s="218"/>
      <c r="K110" s="217" t="s">
        <v>743</v>
      </c>
      <c r="L110" s="217" t="s">
        <v>743</v>
      </c>
      <c r="M110" s="217" t="s">
        <v>743</v>
      </c>
      <c r="N110" s="217">
        <v>3.3</v>
      </c>
      <c r="O110" s="217"/>
      <c r="P110" s="217"/>
      <c r="Q110" s="217"/>
      <c r="R110" s="217"/>
      <c r="S110" s="217"/>
      <c r="T110" s="217"/>
      <c r="U110" s="217" t="s">
        <v>758</v>
      </c>
      <c r="V110" s="217">
        <v>2.7080000000000002</v>
      </c>
      <c r="W110" s="217" t="s">
        <v>86</v>
      </c>
      <c r="X110" s="217" t="s">
        <v>86</v>
      </c>
      <c r="Y110" s="219">
        <v>0.82060606060606067</v>
      </c>
      <c r="Z110" s="220">
        <v>0</v>
      </c>
      <c r="AA110" s="217" t="s">
        <v>86</v>
      </c>
      <c r="AB110" s="217" t="s">
        <v>86</v>
      </c>
      <c r="AC110" s="221">
        <v>0</v>
      </c>
      <c r="AD110" s="217">
        <v>2.7080000000000002</v>
      </c>
      <c r="AE110" s="217" t="s">
        <v>86</v>
      </c>
      <c r="AF110" s="217" t="s">
        <v>86</v>
      </c>
      <c r="AG110" s="221">
        <v>0.82060606060606067</v>
      </c>
      <c r="AH110" s="221"/>
    </row>
    <row r="111" spans="1:34" ht="72" hidden="1" x14ac:dyDescent="0.25">
      <c r="A111" s="216">
        <v>11</v>
      </c>
      <c r="B111" s="217" t="s">
        <v>918</v>
      </c>
      <c r="C111" s="217" t="s">
        <v>919</v>
      </c>
      <c r="D111" s="217" t="s">
        <v>741</v>
      </c>
      <c r="E111" s="217">
        <v>2.37</v>
      </c>
      <c r="F111" s="217" t="s">
        <v>920</v>
      </c>
      <c r="G111" s="217" t="s">
        <v>189</v>
      </c>
      <c r="H111" s="217">
        <v>32.64</v>
      </c>
      <c r="I111" s="217" t="s">
        <v>743</v>
      </c>
      <c r="J111" s="218"/>
      <c r="K111" s="217" t="s">
        <v>743</v>
      </c>
      <c r="L111" s="217" t="s">
        <v>743</v>
      </c>
      <c r="M111" s="217" t="s">
        <v>743</v>
      </c>
      <c r="N111" s="217">
        <v>32.64</v>
      </c>
      <c r="O111" s="217"/>
      <c r="P111" s="217"/>
      <c r="Q111" s="217"/>
      <c r="R111" s="217"/>
      <c r="S111" s="217"/>
      <c r="T111" s="217"/>
      <c r="U111" s="217" t="s">
        <v>758</v>
      </c>
      <c r="V111" s="217">
        <v>0.32600000000000001</v>
      </c>
      <c r="W111" s="217" t="s">
        <v>86</v>
      </c>
      <c r="X111" s="217" t="s">
        <v>86</v>
      </c>
      <c r="Y111" s="219">
        <v>0.59272727272727266</v>
      </c>
      <c r="Z111" s="220">
        <v>3.274</v>
      </c>
      <c r="AA111" s="217" t="s">
        <v>86</v>
      </c>
      <c r="AB111" s="217" t="s">
        <v>86</v>
      </c>
      <c r="AC111" s="221">
        <v>0.10030637254901961</v>
      </c>
      <c r="AD111" s="217">
        <v>5.6440000000000001</v>
      </c>
      <c r="AE111" s="217" t="s">
        <v>86</v>
      </c>
      <c r="AF111" s="217" t="s">
        <v>86</v>
      </c>
      <c r="AG111" s="221">
        <v>0.17291666666666666</v>
      </c>
      <c r="AH111" s="221"/>
    </row>
    <row r="112" spans="1:34" ht="72" hidden="1" x14ac:dyDescent="0.25">
      <c r="A112" s="216">
        <v>38</v>
      </c>
      <c r="B112" s="217" t="s">
        <v>870</v>
      </c>
      <c r="C112" s="217" t="s">
        <v>55</v>
      </c>
      <c r="D112" s="217" t="s">
        <v>921</v>
      </c>
      <c r="E112" s="217">
        <v>42.803000000000004</v>
      </c>
      <c r="F112" s="217" t="s">
        <v>922</v>
      </c>
      <c r="G112" s="217" t="s">
        <v>189</v>
      </c>
      <c r="H112" s="217">
        <v>59.97</v>
      </c>
      <c r="I112" s="217" t="s">
        <v>743</v>
      </c>
      <c r="J112" s="218"/>
      <c r="K112" s="217" t="s">
        <v>743</v>
      </c>
      <c r="L112" s="217" t="s">
        <v>743</v>
      </c>
      <c r="M112" s="217" t="s">
        <v>743</v>
      </c>
      <c r="N112" s="217">
        <v>59.97</v>
      </c>
      <c r="O112" s="217"/>
      <c r="P112" s="217"/>
      <c r="Q112" s="217"/>
      <c r="R112" s="217"/>
      <c r="S112" s="217"/>
      <c r="T112" s="217"/>
      <c r="U112" s="217" t="s">
        <v>911</v>
      </c>
      <c r="V112" s="217">
        <v>3.3000000000000002E-2</v>
      </c>
      <c r="W112" s="217" t="s">
        <v>86</v>
      </c>
      <c r="X112" s="217" t="s">
        <v>86</v>
      </c>
      <c r="Y112" s="246">
        <v>5.5027513756878441E-4</v>
      </c>
      <c r="Z112" s="220">
        <v>0.152</v>
      </c>
      <c r="AA112" s="217" t="s">
        <v>86</v>
      </c>
      <c r="AB112" s="217" t="s">
        <v>86</v>
      </c>
      <c r="AC112" s="221">
        <v>2.5346006336501585E-3</v>
      </c>
      <c r="AD112" s="217">
        <v>42.955000000000005</v>
      </c>
      <c r="AE112" s="217" t="s">
        <v>86</v>
      </c>
      <c r="AF112" s="217" t="s">
        <v>86</v>
      </c>
      <c r="AG112" s="221">
        <v>0.71627480406870114</v>
      </c>
      <c r="AH112" s="221"/>
    </row>
    <row r="113" spans="1:34" ht="216" hidden="1" x14ac:dyDescent="0.25">
      <c r="A113" s="216">
        <v>39</v>
      </c>
      <c r="B113" s="217" t="s">
        <v>866</v>
      </c>
      <c r="C113" s="217" t="s">
        <v>867</v>
      </c>
      <c r="D113" s="217" t="s">
        <v>868</v>
      </c>
      <c r="E113" s="217">
        <v>15.558999999999999</v>
      </c>
      <c r="F113" s="217" t="s">
        <v>923</v>
      </c>
      <c r="G113" s="217" t="s">
        <v>189</v>
      </c>
      <c r="H113" s="217">
        <v>53.08</v>
      </c>
      <c r="I113" s="217"/>
      <c r="J113" s="218"/>
      <c r="K113" s="217" t="s">
        <v>869</v>
      </c>
      <c r="L113" s="217" t="s">
        <v>869</v>
      </c>
      <c r="M113" s="217"/>
      <c r="N113" s="217">
        <v>53.08</v>
      </c>
      <c r="O113" s="217"/>
      <c r="P113" s="217"/>
      <c r="Q113" s="217">
        <v>47.72</v>
      </c>
      <c r="R113" s="217"/>
      <c r="S113" s="217"/>
      <c r="T113" s="217"/>
      <c r="U113" s="217" t="s">
        <v>43</v>
      </c>
      <c r="V113" s="217">
        <v>0.17299999999999999</v>
      </c>
      <c r="W113" s="217" t="s">
        <v>86</v>
      </c>
      <c r="X113" s="217" t="s">
        <v>86</v>
      </c>
      <c r="Y113" s="246">
        <v>3.2592313489073097E-3</v>
      </c>
      <c r="Z113" s="220">
        <v>0.17299999999999999</v>
      </c>
      <c r="AA113" s="217" t="s">
        <v>86</v>
      </c>
      <c r="AB113" s="217" t="s">
        <v>86</v>
      </c>
      <c r="AC113" s="247">
        <v>3.2592313489073097E-3</v>
      </c>
      <c r="AD113" s="217">
        <v>15.731999999999999</v>
      </c>
      <c r="AE113" s="217" t="s">
        <v>86</v>
      </c>
      <c r="AF113" s="217" t="s">
        <v>86</v>
      </c>
      <c r="AG113" s="247">
        <v>0.29638281838733987</v>
      </c>
      <c r="AH113" s="221"/>
    </row>
    <row r="114" spans="1:34" ht="54" hidden="1" x14ac:dyDescent="0.25">
      <c r="A114" s="216">
        <v>40</v>
      </c>
      <c r="B114" s="217" t="s">
        <v>875</v>
      </c>
      <c r="C114" s="217" t="s">
        <v>876</v>
      </c>
      <c r="D114" s="217"/>
      <c r="E114" s="217">
        <v>21.14</v>
      </c>
      <c r="F114" s="217" t="s">
        <v>923</v>
      </c>
      <c r="G114" s="217" t="s">
        <v>189</v>
      </c>
      <c r="H114" s="217">
        <v>80.22</v>
      </c>
      <c r="I114" s="217"/>
      <c r="J114" s="218"/>
      <c r="K114" s="217" t="s">
        <v>869</v>
      </c>
      <c r="L114" s="217" t="s">
        <v>869</v>
      </c>
      <c r="M114" s="217"/>
      <c r="N114" s="217">
        <v>80.22</v>
      </c>
      <c r="O114" s="217"/>
      <c r="P114" s="217"/>
      <c r="Q114" s="217">
        <v>72.176000000000002</v>
      </c>
      <c r="R114" s="217"/>
      <c r="S114" s="217"/>
      <c r="T114" s="217"/>
      <c r="U114" s="217" t="s">
        <v>38</v>
      </c>
      <c r="V114" s="217">
        <v>5.0250000000000004</v>
      </c>
      <c r="W114" s="217" t="s">
        <v>86</v>
      </c>
      <c r="X114" s="217" t="s">
        <v>86</v>
      </c>
      <c r="Y114" s="246">
        <v>6.2640239341810025E-2</v>
      </c>
      <c r="Z114" s="220">
        <v>5.0250000000000004</v>
      </c>
      <c r="AA114" s="217" t="s">
        <v>86</v>
      </c>
      <c r="AB114" s="217" t="s">
        <v>86</v>
      </c>
      <c r="AC114" s="247">
        <v>6.2640239341810025E-2</v>
      </c>
      <c r="AD114" s="217">
        <v>26.164999999999999</v>
      </c>
      <c r="AE114" s="217" t="s">
        <v>86</v>
      </c>
      <c r="AF114" s="217" t="s">
        <v>86</v>
      </c>
      <c r="AG114" s="247">
        <v>0.32616554475193216</v>
      </c>
      <c r="AH114" s="221"/>
    </row>
    <row r="115" spans="1:34" ht="74.25" hidden="1" customHeight="1" x14ac:dyDescent="0.25">
      <c r="A115" s="216">
        <v>41</v>
      </c>
      <c r="B115" s="217" t="s">
        <v>873</v>
      </c>
      <c r="C115" s="217" t="s">
        <v>924</v>
      </c>
      <c r="D115" s="217"/>
      <c r="E115" s="217">
        <v>0.53</v>
      </c>
      <c r="F115" s="217" t="s">
        <v>925</v>
      </c>
      <c r="G115" s="217" t="s">
        <v>189</v>
      </c>
      <c r="H115" s="217">
        <v>4.9000000000000004</v>
      </c>
      <c r="I115" s="217"/>
      <c r="J115" s="218"/>
      <c r="K115" s="217" t="s">
        <v>869</v>
      </c>
      <c r="L115" s="217" t="s">
        <v>869</v>
      </c>
      <c r="M115" s="217"/>
      <c r="N115" s="217">
        <v>4.9000000000000004</v>
      </c>
      <c r="O115" s="217"/>
      <c r="P115" s="217"/>
      <c r="Q115" s="217"/>
      <c r="R115" s="217"/>
      <c r="S115" s="217"/>
      <c r="T115" s="217"/>
      <c r="U115" s="217" t="s">
        <v>758</v>
      </c>
      <c r="V115" s="217">
        <v>0.53</v>
      </c>
      <c r="W115" s="217"/>
      <c r="X115" s="217"/>
      <c r="Y115" s="246">
        <v>0.10816326530612244</v>
      </c>
      <c r="Z115" s="220">
        <v>0.53</v>
      </c>
      <c r="AA115" s="217" t="s">
        <v>86</v>
      </c>
      <c r="AB115" s="217" t="s">
        <v>86</v>
      </c>
      <c r="AC115" s="247">
        <v>0.10816326530612244</v>
      </c>
      <c r="AD115" s="217">
        <v>0.53</v>
      </c>
      <c r="AE115" s="217" t="s">
        <v>86</v>
      </c>
      <c r="AF115" s="217" t="s">
        <v>86</v>
      </c>
      <c r="AG115" s="247">
        <v>0.10816326530612244</v>
      </c>
      <c r="AH115" s="221"/>
    </row>
    <row r="116" spans="1:34" ht="54" hidden="1" x14ac:dyDescent="0.25">
      <c r="A116" s="216">
        <v>42</v>
      </c>
      <c r="B116" s="217" t="s">
        <v>877</v>
      </c>
      <c r="C116" s="217" t="s">
        <v>867</v>
      </c>
      <c r="D116" s="217"/>
      <c r="E116" s="217">
        <v>17.05</v>
      </c>
      <c r="F116" s="217" t="s">
        <v>923</v>
      </c>
      <c r="G116" s="217" t="s">
        <v>189</v>
      </c>
      <c r="H116" s="217">
        <v>75.650000000000006</v>
      </c>
      <c r="I116" s="217"/>
      <c r="J116" s="218"/>
      <c r="K116" s="217" t="s">
        <v>869</v>
      </c>
      <c r="L116" s="217" t="s">
        <v>869</v>
      </c>
      <c r="M116" s="217"/>
      <c r="N116" s="217">
        <v>75.650000000000006</v>
      </c>
      <c r="O116" s="217"/>
      <c r="P116" s="217"/>
      <c r="Q116" s="217">
        <v>68.040000000000006</v>
      </c>
      <c r="R116" s="217"/>
      <c r="S116" s="217"/>
      <c r="T116" s="217"/>
      <c r="U116" s="217" t="s">
        <v>38</v>
      </c>
      <c r="V116" s="217">
        <v>7.88</v>
      </c>
      <c r="W116" s="217" t="s">
        <v>86</v>
      </c>
      <c r="X116" s="217" t="s">
        <v>86</v>
      </c>
      <c r="Y116" s="246">
        <v>0.10416391275611367</v>
      </c>
      <c r="Z116" s="220">
        <v>7.88</v>
      </c>
      <c r="AA116" s="217" t="s">
        <v>86</v>
      </c>
      <c r="AB116" s="217" t="s">
        <v>86</v>
      </c>
      <c r="AC116" s="247">
        <v>0.10416391275611367</v>
      </c>
      <c r="AD116" s="217">
        <v>24.93</v>
      </c>
      <c r="AE116" s="217" t="s">
        <v>86</v>
      </c>
      <c r="AF116" s="217" t="s">
        <v>86</v>
      </c>
      <c r="AG116" s="247">
        <v>0.32954395241242562</v>
      </c>
      <c r="AH116" s="221"/>
    </row>
    <row r="117" spans="1:34" ht="90" hidden="1" x14ac:dyDescent="0.25">
      <c r="A117" s="216">
        <v>43</v>
      </c>
      <c r="B117" s="217" t="s">
        <v>860</v>
      </c>
      <c r="C117" s="217" t="s">
        <v>861</v>
      </c>
      <c r="D117" s="217" t="s">
        <v>862</v>
      </c>
      <c r="E117" s="217">
        <v>15.51</v>
      </c>
      <c r="F117" s="217" t="s">
        <v>923</v>
      </c>
      <c r="G117" s="217" t="s">
        <v>189</v>
      </c>
      <c r="H117" s="217">
        <v>39.53</v>
      </c>
      <c r="I117" s="217" t="s">
        <v>86</v>
      </c>
      <c r="J117" s="218" t="s">
        <v>86</v>
      </c>
      <c r="K117" s="217" t="s">
        <v>865</v>
      </c>
      <c r="L117" s="217" t="s">
        <v>865</v>
      </c>
      <c r="M117" s="217"/>
      <c r="N117" s="217">
        <v>39.53</v>
      </c>
      <c r="O117" s="217" t="s">
        <v>86</v>
      </c>
      <c r="P117" s="217" t="s">
        <v>86</v>
      </c>
      <c r="Q117" s="217">
        <v>35.57</v>
      </c>
      <c r="R117" s="217" t="s">
        <v>86</v>
      </c>
      <c r="S117" s="217" t="s">
        <v>86</v>
      </c>
      <c r="T117" s="217" t="s">
        <v>86</v>
      </c>
      <c r="U117" s="217" t="s">
        <v>38</v>
      </c>
      <c r="V117" s="217">
        <v>0.32400000000000001</v>
      </c>
      <c r="W117" s="217" t="s">
        <v>86</v>
      </c>
      <c r="X117" s="217" t="s">
        <v>86</v>
      </c>
      <c r="Y117" s="246">
        <v>8.1963066025803194E-3</v>
      </c>
      <c r="Z117" s="220">
        <v>0.32400000000000001</v>
      </c>
      <c r="AA117" s="217" t="s">
        <v>86</v>
      </c>
      <c r="AB117" s="217" t="s">
        <v>86</v>
      </c>
      <c r="AC117" s="247">
        <v>8.1963066025803194E-3</v>
      </c>
      <c r="AD117" s="217">
        <v>15.834</v>
      </c>
      <c r="AE117" s="217" t="s">
        <v>86</v>
      </c>
      <c r="AF117" s="217" t="s">
        <v>86</v>
      </c>
      <c r="AG117" s="247">
        <v>0.40055653933721225</v>
      </c>
      <c r="AH117" s="221" t="s">
        <v>86</v>
      </c>
    </row>
    <row r="118" spans="1:34" ht="90" hidden="1" x14ac:dyDescent="0.25">
      <c r="A118" s="216">
        <v>44</v>
      </c>
      <c r="B118" s="217" t="s">
        <v>926</v>
      </c>
      <c r="C118" s="217" t="s">
        <v>861</v>
      </c>
      <c r="D118" s="217" t="s">
        <v>862</v>
      </c>
      <c r="E118" s="217">
        <v>0.95100000000000007</v>
      </c>
      <c r="F118" s="217" t="s">
        <v>923</v>
      </c>
      <c r="G118" s="217" t="s">
        <v>189</v>
      </c>
      <c r="H118" s="217">
        <v>26.43</v>
      </c>
      <c r="I118" s="217" t="s">
        <v>86</v>
      </c>
      <c r="J118" s="218" t="s">
        <v>86</v>
      </c>
      <c r="K118" s="217" t="s">
        <v>865</v>
      </c>
      <c r="L118" s="217" t="s">
        <v>865</v>
      </c>
      <c r="M118" s="217"/>
      <c r="N118" s="217">
        <v>26.43</v>
      </c>
      <c r="O118" s="217" t="s">
        <v>86</v>
      </c>
      <c r="P118" s="217" t="s">
        <v>86</v>
      </c>
      <c r="Q118" s="217">
        <v>23.786999999999999</v>
      </c>
      <c r="R118" s="217" t="s">
        <v>86</v>
      </c>
      <c r="S118" s="217" t="s">
        <v>86</v>
      </c>
      <c r="T118" s="217" t="s">
        <v>86</v>
      </c>
      <c r="U118" s="217" t="s">
        <v>38</v>
      </c>
      <c r="V118" s="217">
        <v>0</v>
      </c>
      <c r="W118" s="217" t="s">
        <v>86</v>
      </c>
      <c r="X118" s="217" t="s">
        <v>86</v>
      </c>
      <c r="Y118" s="246">
        <v>0</v>
      </c>
      <c r="Z118" s="220">
        <v>0</v>
      </c>
      <c r="AA118" s="217" t="s">
        <v>86</v>
      </c>
      <c r="AB118" s="217" t="s">
        <v>86</v>
      </c>
      <c r="AC118" s="247">
        <v>0</v>
      </c>
      <c r="AD118" s="217">
        <v>0.95100000000000007</v>
      </c>
      <c r="AE118" s="217" t="s">
        <v>86</v>
      </c>
      <c r="AF118" s="217" t="s">
        <v>86</v>
      </c>
      <c r="AG118" s="247">
        <v>3.5981838819523271E-2</v>
      </c>
      <c r="AH118" s="221" t="s">
        <v>86</v>
      </c>
    </row>
    <row r="119" spans="1:34" ht="90" hidden="1" x14ac:dyDescent="0.25">
      <c r="A119" s="216">
        <v>45</v>
      </c>
      <c r="B119" s="217" t="s">
        <v>882</v>
      </c>
      <c r="C119" s="217" t="s">
        <v>861</v>
      </c>
      <c r="D119" s="217" t="s">
        <v>862</v>
      </c>
      <c r="E119" s="217">
        <v>11.32</v>
      </c>
      <c r="F119" s="217" t="s">
        <v>923</v>
      </c>
      <c r="G119" s="217" t="s">
        <v>189</v>
      </c>
      <c r="H119" s="217">
        <v>53</v>
      </c>
      <c r="I119" s="217" t="s">
        <v>86</v>
      </c>
      <c r="J119" s="218" t="s">
        <v>86</v>
      </c>
      <c r="K119" s="217"/>
      <c r="L119" s="217"/>
      <c r="M119" s="217"/>
      <c r="N119" s="217">
        <v>53</v>
      </c>
      <c r="O119" s="217" t="s">
        <v>86</v>
      </c>
      <c r="P119" s="217" t="s">
        <v>86</v>
      </c>
      <c r="Q119" s="217"/>
      <c r="R119" s="217" t="s">
        <v>86</v>
      </c>
      <c r="S119" s="217" t="s">
        <v>86</v>
      </c>
      <c r="T119" s="217" t="s">
        <v>86</v>
      </c>
      <c r="U119" s="217" t="s">
        <v>758</v>
      </c>
      <c r="V119" s="217">
        <v>14.576000000000001</v>
      </c>
      <c r="W119" s="217" t="s">
        <v>86</v>
      </c>
      <c r="X119" s="217" t="s">
        <v>86</v>
      </c>
      <c r="Y119" s="246">
        <v>0.27501886792452829</v>
      </c>
      <c r="Z119" s="220">
        <v>14.576000000000001</v>
      </c>
      <c r="AA119" s="217" t="s">
        <v>86</v>
      </c>
      <c r="AB119" s="217" t="s">
        <v>86</v>
      </c>
      <c r="AC119" s="247">
        <v>0.27501886792452829</v>
      </c>
      <c r="AD119" s="217">
        <v>25.896000000000001</v>
      </c>
      <c r="AE119" s="217" t="s">
        <v>86</v>
      </c>
      <c r="AF119" s="217" t="s">
        <v>86</v>
      </c>
      <c r="AG119" s="247">
        <v>0.4886037735849057</v>
      </c>
      <c r="AH119" s="221" t="s">
        <v>86</v>
      </c>
    </row>
    <row r="120" spans="1:34" hidden="1" x14ac:dyDescent="0.25"/>
    <row r="121" spans="1:34" hidden="1" x14ac:dyDescent="0.25"/>
    <row r="122" spans="1:34" hidden="1" x14ac:dyDescent="0.25"/>
    <row r="123" spans="1:34" hidden="1" x14ac:dyDescent="0.25"/>
  </sheetData>
  <mergeCells count="38">
    <mergeCell ref="D72:E72"/>
    <mergeCell ref="D56:D61"/>
    <mergeCell ref="B68:E68"/>
    <mergeCell ref="D69:E69"/>
    <mergeCell ref="D70:E70"/>
    <mergeCell ref="D71:E71"/>
    <mergeCell ref="B66:D66"/>
    <mergeCell ref="AD7:AG8"/>
    <mergeCell ref="AH7:AH9"/>
    <mergeCell ref="B8:B9"/>
    <mergeCell ref="C8:C9"/>
    <mergeCell ref="D8:D9"/>
    <mergeCell ref="E8:E9"/>
    <mergeCell ref="F8:F9"/>
    <mergeCell ref="G8:G9"/>
    <mergeCell ref="H8:H9"/>
    <mergeCell ref="I8:I9"/>
    <mergeCell ref="Z7:AC8"/>
    <mergeCell ref="N8:N9"/>
    <mergeCell ref="O8:O9"/>
    <mergeCell ref="P8:P9"/>
    <mergeCell ref="Q8:U8"/>
    <mergeCell ref="A7:A9"/>
    <mergeCell ref="B7:G7"/>
    <mergeCell ref="H7:N7"/>
    <mergeCell ref="O7:U7"/>
    <mergeCell ref="V7:Y8"/>
    <mergeCell ref="J8:J9"/>
    <mergeCell ref="K8:K9"/>
    <mergeCell ref="L8:L9"/>
    <mergeCell ref="M8:M9"/>
    <mergeCell ref="B2:Y2"/>
    <mergeCell ref="B3:D3"/>
    <mergeCell ref="B4:D4"/>
    <mergeCell ref="F4:M4"/>
    <mergeCell ref="B5:D5"/>
    <mergeCell ref="F5:M5"/>
    <mergeCell ref="T5:AH6"/>
  </mergeCells>
  <printOptions horizontalCentered="1"/>
  <pageMargins left="0.52" right="0.16" top="0.74" bottom="0.5" header="0.52" footer="0.36"/>
  <pageSetup paperSize="8" scale="56" fitToHeight="4" orientation="landscape" r:id="rId1"/>
  <rowBreaks count="1" manualBreakCount="1">
    <brk id="21" max="3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14999847407452621"/>
    <pageSetUpPr fitToPage="1"/>
  </sheetPr>
  <dimension ref="A1:AI45"/>
  <sheetViews>
    <sheetView view="pageBreakPreview" topLeftCell="A35" zoomScale="50" zoomScaleNormal="60" zoomScaleSheetLayoutView="50" workbookViewId="0">
      <selection activeCell="B7" sqref="B7"/>
    </sheetView>
  </sheetViews>
  <sheetFormatPr defaultColWidth="10.28515625" defaultRowHeight="30" x14ac:dyDescent="0.4"/>
  <cols>
    <col min="1" max="1" width="9.5703125" style="248" customWidth="1"/>
    <col min="2" max="2" width="30" style="308" customWidth="1"/>
    <col min="3" max="3" width="61.5703125" style="309" customWidth="1"/>
    <col min="4" max="4" width="20.7109375" style="292" customWidth="1"/>
    <col min="5" max="5" width="55.85546875" style="248" customWidth="1"/>
    <col min="6" max="6" width="16.85546875" style="248" customWidth="1"/>
    <col min="7" max="7" width="22.7109375" style="310" customWidth="1"/>
    <col min="8" max="8" width="19.28515625" style="310" customWidth="1"/>
    <col min="9" max="9" width="18.42578125" style="310" customWidth="1"/>
    <col min="10" max="10" width="17.42578125" style="310" customWidth="1"/>
    <col min="11" max="11" width="9.42578125" style="310" customWidth="1"/>
    <col min="12" max="12" width="10.5703125" style="310" customWidth="1"/>
    <col min="13" max="13" width="13.5703125" style="310" customWidth="1"/>
    <col min="14" max="14" width="20.140625" style="310" customWidth="1"/>
    <col min="15" max="15" width="19.28515625" style="310" customWidth="1"/>
    <col min="16" max="16" width="17.42578125" style="248" customWidth="1"/>
    <col min="17" max="17" width="16.7109375" style="248" customWidth="1"/>
    <col min="18" max="18" width="16.5703125" style="310" customWidth="1"/>
    <col min="19" max="19" width="13.85546875" style="248" customWidth="1"/>
    <col min="20" max="20" width="18.7109375" style="248" customWidth="1"/>
    <col min="21" max="21" width="16.28515625" style="248" customWidth="1"/>
    <col min="22" max="22" width="18.28515625" style="248" customWidth="1"/>
    <col min="23" max="23" width="28.42578125" style="248" customWidth="1"/>
    <col min="24" max="24" width="10.5703125" style="248" customWidth="1"/>
    <col min="25" max="25" width="16.5703125" style="248" customWidth="1"/>
    <col min="26" max="26" width="19.28515625" style="248" customWidth="1"/>
    <col min="27" max="27" width="24.85546875" style="248" customWidth="1"/>
    <col min="28" max="28" width="17.140625" style="248" customWidth="1"/>
    <col min="29" max="29" width="18.140625" style="248" customWidth="1"/>
    <col min="30" max="30" width="15.28515625" style="248" customWidth="1"/>
    <col min="31" max="31" width="20.28515625" style="248" customWidth="1"/>
    <col min="32" max="32" width="15.140625" style="248" customWidth="1"/>
    <col min="33" max="33" width="16" style="248" customWidth="1"/>
    <col min="34" max="34" width="16.7109375" style="248" customWidth="1"/>
    <col min="35" max="35" width="16.42578125" style="248" customWidth="1"/>
    <col min="36" max="16384" width="10.28515625" style="248"/>
  </cols>
  <sheetData>
    <row r="1" spans="1:35" ht="53.25" customHeight="1" x14ac:dyDescent="0.4">
      <c r="A1" s="470" t="s">
        <v>927</v>
      </c>
      <c r="B1" s="470"/>
      <c r="C1" s="470"/>
      <c r="D1" s="470"/>
      <c r="E1" s="470"/>
      <c r="F1" s="470"/>
      <c r="G1" s="470"/>
      <c r="H1" s="470"/>
      <c r="I1" s="470"/>
      <c r="J1" s="470"/>
      <c r="K1" s="470"/>
      <c r="L1" s="470"/>
      <c r="M1" s="470"/>
      <c r="N1" s="470"/>
      <c r="O1" s="470"/>
      <c r="P1" s="470"/>
      <c r="Q1" s="470"/>
      <c r="R1" s="470"/>
      <c r="S1" s="470"/>
      <c r="T1" s="470"/>
      <c r="U1" s="470"/>
      <c r="V1" s="470"/>
      <c r="W1" s="470"/>
      <c r="X1" s="470"/>
      <c r="Y1" s="470"/>
      <c r="Z1" s="470"/>
      <c r="AA1" s="470"/>
      <c r="AB1" s="470"/>
      <c r="AC1" s="470"/>
      <c r="AD1" s="470"/>
    </row>
    <row r="2" spans="1:35" s="255" customFormat="1" ht="63.75" customHeight="1" x14ac:dyDescent="0.25">
      <c r="A2" s="249"/>
      <c r="B2" s="471" t="s">
        <v>928</v>
      </c>
      <c r="C2" s="471"/>
      <c r="D2" s="250"/>
      <c r="E2" s="251" t="s">
        <v>929</v>
      </c>
      <c r="F2" s="251"/>
      <c r="G2" s="252"/>
      <c r="H2" s="252"/>
      <c r="I2" s="253"/>
      <c r="J2" s="253"/>
      <c r="K2" s="253"/>
      <c r="L2" s="253"/>
      <c r="M2" s="253"/>
      <c r="N2" s="253"/>
      <c r="O2" s="253"/>
      <c r="P2" s="251"/>
      <c r="Q2" s="251"/>
      <c r="R2" s="253"/>
      <c r="S2" s="251"/>
      <c r="T2" s="251"/>
      <c r="U2" s="254"/>
      <c r="V2" s="254"/>
      <c r="W2" s="254"/>
      <c r="X2" s="254"/>
      <c r="Y2" s="254"/>
      <c r="Z2" s="254"/>
      <c r="AA2" s="254"/>
      <c r="AB2" s="254"/>
      <c r="AC2" s="251"/>
      <c r="AD2" s="251"/>
      <c r="AE2" s="251"/>
      <c r="AF2" s="408" t="s">
        <v>1035</v>
      </c>
      <c r="AG2" s="251"/>
      <c r="AH2" s="254"/>
      <c r="AI2" s="249"/>
    </row>
    <row r="3" spans="1:35" s="265" customFormat="1" ht="86.25" customHeight="1" x14ac:dyDescent="0.25">
      <c r="A3" s="256"/>
      <c r="B3" s="257" t="s">
        <v>710</v>
      </c>
      <c r="C3" s="258"/>
      <c r="D3" s="259"/>
      <c r="E3" s="260"/>
      <c r="F3" s="260"/>
      <c r="G3" s="261"/>
      <c r="H3" s="261"/>
      <c r="I3" s="262"/>
      <c r="J3" s="262"/>
      <c r="K3" s="262"/>
      <c r="L3" s="262"/>
      <c r="M3" s="262"/>
      <c r="N3" s="262"/>
      <c r="O3" s="262"/>
      <c r="P3" s="260"/>
      <c r="Q3" s="260"/>
      <c r="R3" s="262"/>
      <c r="S3" s="260"/>
      <c r="T3" s="260"/>
      <c r="U3" s="263"/>
      <c r="V3" s="263"/>
      <c r="W3" s="263"/>
      <c r="X3" s="263"/>
      <c r="Y3" s="263"/>
      <c r="Z3" s="263"/>
      <c r="AA3" s="263"/>
      <c r="AB3" s="263"/>
      <c r="AC3" s="260"/>
      <c r="AD3" s="260"/>
      <c r="AE3" s="260"/>
      <c r="AF3" s="260"/>
      <c r="AG3" s="260"/>
      <c r="AH3" s="264" t="s">
        <v>930</v>
      </c>
      <c r="AI3" s="256"/>
    </row>
    <row r="4" spans="1:35" s="266" customFormat="1" ht="54" customHeight="1" x14ac:dyDescent="0.25">
      <c r="A4" s="472" t="s">
        <v>931</v>
      </c>
      <c r="B4" s="472" t="s">
        <v>932</v>
      </c>
      <c r="C4" s="473" t="s">
        <v>933</v>
      </c>
      <c r="D4" s="474" t="s">
        <v>934</v>
      </c>
      <c r="E4" s="473" t="s">
        <v>4</v>
      </c>
      <c r="F4" s="472" t="s">
        <v>935</v>
      </c>
      <c r="G4" s="473" t="s">
        <v>96</v>
      </c>
      <c r="H4" s="473" t="s">
        <v>97</v>
      </c>
      <c r="I4" s="472" t="s">
        <v>7</v>
      </c>
      <c r="J4" s="472"/>
      <c r="K4" s="472"/>
      <c r="L4" s="472"/>
      <c r="M4" s="472"/>
      <c r="N4" s="472"/>
      <c r="O4" s="472"/>
      <c r="P4" s="472" t="s">
        <v>8</v>
      </c>
      <c r="Q4" s="472"/>
      <c r="R4" s="472"/>
      <c r="S4" s="472"/>
      <c r="T4" s="472"/>
      <c r="U4" s="472"/>
      <c r="V4" s="472"/>
      <c r="W4" s="477" t="s">
        <v>9</v>
      </c>
      <c r="X4" s="478"/>
      <c r="Y4" s="478"/>
      <c r="Z4" s="479"/>
      <c r="AA4" s="480" t="s">
        <v>936</v>
      </c>
      <c r="AB4" s="480"/>
      <c r="AC4" s="480"/>
      <c r="AD4" s="480"/>
      <c r="AE4" s="472" t="s">
        <v>937</v>
      </c>
      <c r="AF4" s="472"/>
      <c r="AG4" s="472"/>
      <c r="AH4" s="472"/>
      <c r="AI4" s="472" t="s">
        <v>12</v>
      </c>
    </row>
    <row r="5" spans="1:35" s="266" customFormat="1" ht="54" customHeight="1" x14ac:dyDescent="0.25">
      <c r="A5" s="472"/>
      <c r="B5" s="472"/>
      <c r="C5" s="473"/>
      <c r="D5" s="475"/>
      <c r="E5" s="473"/>
      <c r="F5" s="472"/>
      <c r="G5" s="473"/>
      <c r="H5" s="473"/>
      <c r="I5" s="481" t="s">
        <v>938</v>
      </c>
      <c r="J5" s="481" t="s">
        <v>14</v>
      </c>
      <c r="K5" s="481" t="s">
        <v>15</v>
      </c>
      <c r="L5" s="481" t="s">
        <v>939</v>
      </c>
      <c r="M5" s="481" t="s">
        <v>16</v>
      </c>
      <c r="N5" s="481" t="s">
        <v>17</v>
      </c>
      <c r="O5" s="481" t="s">
        <v>940</v>
      </c>
      <c r="P5" s="481" t="s">
        <v>19</v>
      </c>
      <c r="Q5" s="481" t="s">
        <v>20</v>
      </c>
      <c r="R5" s="477" t="s">
        <v>941</v>
      </c>
      <c r="S5" s="489"/>
      <c r="T5" s="489"/>
      <c r="U5" s="489"/>
      <c r="V5" s="490"/>
      <c r="W5" s="483" t="s">
        <v>942</v>
      </c>
      <c r="X5" s="484"/>
      <c r="Y5" s="484"/>
      <c r="Z5" s="485"/>
      <c r="AA5" s="483" t="s">
        <v>942</v>
      </c>
      <c r="AB5" s="484"/>
      <c r="AC5" s="484"/>
      <c r="AD5" s="485"/>
      <c r="AE5" s="486" t="s">
        <v>943</v>
      </c>
      <c r="AF5" s="487"/>
      <c r="AG5" s="487"/>
      <c r="AH5" s="488"/>
      <c r="AI5" s="472"/>
    </row>
    <row r="6" spans="1:35" s="266" customFormat="1" ht="124.5" customHeight="1" x14ac:dyDescent="0.25">
      <c r="A6" s="472"/>
      <c r="B6" s="472"/>
      <c r="C6" s="473"/>
      <c r="D6" s="476"/>
      <c r="E6" s="473"/>
      <c r="F6" s="472"/>
      <c r="G6" s="473"/>
      <c r="H6" s="473"/>
      <c r="I6" s="482"/>
      <c r="J6" s="482"/>
      <c r="K6" s="482"/>
      <c r="L6" s="482"/>
      <c r="M6" s="482"/>
      <c r="N6" s="482"/>
      <c r="O6" s="482"/>
      <c r="P6" s="482"/>
      <c r="Q6" s="482"/>
      <c r="R6" s="267" t="s">
        <v>21</v>
      </c>
      <c r="S6" s="267" t="s">
        <v>22</v>
      </c>
      <c r="T6" s="267" t="s">
        <v>23</v>
      </c>
      <c r="U6" s="267" t="s">
        <v>24</v>
      </c>
      <c r="V6" s="267" t="s">
        <v>25</v>
      </c>
      <c r="W6" s="268" t="s">
        <v>104</v>
      </c>
      <c r="X6" s="267" t="s">
        <v>27</v>
      </c>
      <c r="Y6" s="267" t="s">
        <v>105</v>
      </c>
      <c r="Z6" s="267" t="s">
        <v>29</v>
      </c>
      <c r="AA6" s="269" t="s">
        <v>107</v>
      </c>
      <c r="AB6" s="267" t="s">
        <v>31</v>
      </c>
      <c r="AC6" s="267" t="s">
        <v>108</v>
      </c>
      <c r="AD6" s="267" t="s">
        <v>29</v>
      </c>
      <c r="AE6" s="267" t="s">
        <v>30</v>
      </c>
      <c r="AF6" s="267" t="s">
        <v>31</v>
      </c>
      <c r="AG6" s="267" t="s">
        <v>32</v>
      </c>
      <c r="AH6" s="267" t="s">
        <v>29</v>
      </c>
      <c r="AI6" s="472"/>
    </row>
    <row r="7" spans="1:35" s="274" customFormat="1" ht="30" customHeight="1" x14ac:dyDescent="0.25">
      <c r="A7" s="270"/>
      <c r="B7" s="271"/>
      <c r="C7" s="272"/>
      <c r="D7" s="272"/>
      <c r="E7" s="273"/>
      <c r="F7" s="273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73"/>
      <c r="T7" s="273"/>
      <c r="U7" s="273"/>
      <c r="V7" s="273"/>
      <c r="W7" s="273"/>
      <c r="X7" s="273"/>
      <c r="Y7" s="273"/>
      <c r="Z7" s="273"/>
      <c r="AA7" s="273"/>
      <c r="AB7" s="273"/>
      <c r="AC7" s="273"/>
      <c r="AD7" s="273"/>
      <c r="AE7" s="273"/>
      <c r="AF7" s="273"/>
      <c r="AG7" s="273"/>
      <c r="AH7" s="273"/>
      <c r="AI7" s="273"/>
    </row>
    <row r="8" spans="1:35" s="274" customFormat="1" ht="30" customHeight="1" x14ac:dyDescent="0.25">
      <c r="A8" s="491">
        <v>1</v>
      </c>
      <c r="B8" s="273" t="s">
        <v>944</v>
      </c>
      <c r="C8" s="275" t="s">
        <v>945</v>
      </c>
      <c r="D8" s="494" t="s">
        <v>946</v>
      </c>
      <c r="E8" s="494" t="s">
        <v>947</v>
      </c>
      <c r="F8" s="497"/>
      <c r="G8" s="500" t="s">
        <v>948</v>
      </c>
      <c r="H8" s="500">
        <v>43757</v>
      </c>
      <c r="I8" s="502">
        <v>97</v>
      </c>
      <c r="J8" s="502"/>
      <c r="K8" s="514"/>
      <c r="L8" s="514"/>
      <c r="M8" s="514"/>
      <c r="N8" s="514"/>
      <c r="O8" s="511">
        <v>97</v>
      </c>
      <c r="P8" s="511"/>
      <c r="Q8" s="511"/>
      <c r="R8" s="511">
        <v>97</v>
      </c>
      <c r="S8" s="511"/>
      <c r="T8" s="511"/>
      <c r="U8" s="511"/>
      <c r="V8" s="504" t="s">
        <v>949</v>
      </c>
      <c r="W8" s="506">
        <v>0</v>
      </c>
      <c r="X8" s="276"/>
      <c r="Y8" s="276"/>
      <c r="Z8" s="276"/>
      <c r="AA8" s="506">
        <v>8.2600000000000007E-2</v>
      </c>
      <c r="AB8" s="276"/>
      <c r="AC8" s="276"/>
      <c r="AD8" s="276"/>
      <c r="AE8" s="506">
        <v>15.100199999999999</v>
      </c>
      <c r="AF8" s="277"/>
      <c r="AG8" s="277"/>
      <c r="AH8" s="277"/>
      <c r="AI8" s="277"/>
    </row>
    <row r="9" spans="1:35" s="274" customFormat="1" ht="138.75" customHeight="1" x14ac:dyDescent="0.25">
      <c r="A9" s="492"/>
      <c r="B9" s="508" t="s">
        <v>77</v>
      </c>
      <c r="C9" s="278" t="s">
        <v>950</v>
      </c>
      <c r="D9" s="495"/>
      <c r="E9" s="496"/>
      <c r="F9" s="498"/>
      <c r="G9" s="501"/>
      <c r="H9" s="501"/>
      <c r="I9" s="503"/>
      <c r="J9" s="513"/>
      <c r="K9" s="515"/>
      <c r="L9" s="515"/>
      <c r="M9" s="515"/>
      <c r="N9" s="515"/>
      <c r="O9" s="512"/>
      <c r="P9" s="512"/>
      <c r="Q9" s="512"/>
      <c r="R9" s="512"/>
      <c r="S9" s="512"/>
      <c r="T9" s="512"/>
      <c r="U9" s="512"/>
      <c r="V9" s="505"/>
      <c r="W9" s="507"/>
      <c r="X9" s="279"/>
      <c r="Y9" s="279"/>
      <c r="Z9" s="279"/>
      <c r="AA9" s="507"/>
      <c r="AB9" s="279"/>
      <c r="AC9" s="279"/>
      <c r="AD9" s="279"/>
      <c r="AE9" s="507"/>
      <c r="AF9" s="280"/>
      <c r="AG9" s="280"/>
      <c r="AH9" s="280"/>
      <c r="AI9" s="280"/>
    </row>
    <row r="10" spans="1:35" s="274" customFormat="1" ht="124.5" customHeight="1" x14ac:dyDescent="0.35">
      <c r="A10" s="493"/>
      <c r="B10" s="509"/>
      <c r="C10" s="281" t="s">
        <v>951</v>
      </c>
      <c r="D10" s="281" t="s">
        <v>952</v>
      </c>
      <c r="E10" s="495"/>
      <c r="F10" s="499"/>
      <c r="G10" s="282">
        <v>44276</v>
      </c>
      <c r="H10" s="282" t="s">
        <v>953</v>
      </c>
      <c r="I10" s="283">
        <v>22.43</v>
      </c>
      <c r="J10" s="503"/>
      <c r="K10" s="516"/>
      <c r="L10" s="516"/>
      <c r="M10" s="516"/>
      <c r="N10" s="284"/>
      <c r="O10" s="285">
        <v>22.43</v>
      </c>
      <c r="P10" s="286"/>
      <c r="Q10" s="286"/>
      <c r="R10" s="285">
        <v>22.43</v>
      </c>
      <c r="S10" s="285"/>
      <c r="T10" s="287"/>
      <c r="U10" s="287"/>
      <c r="V10" s="288" t="s">
        <v>949</v>
      </c>
      <c r="W10" s="289">
        <v>0</v>
      </c>
      <c r="X10" s="289"/>
      <c r="Y10" s="289"/>
      <c r="Z10" s="289"/>
      <c r="AA10" s="289">
        <v>0.78390000000000004</v>
      </c>
      <c r="AB10" s="289"/>
      <c r="AC10" s="289"/>
      <c r="AD10" s="289"/>
      <c r="AE10" s="289">
        <v>17.095599999999997</v>
      </c>
      <c r="AF10" s="290"/>
      <c r="AG10" s="290"/>
      <c r="AH10" s="290"/>
      <c r="AI10" s="290"/>
    </row>
    <row r="11" spans="1:35" s="274" customFormat="1" ht="71.25" customHeight="1" x14ac:dyDescent="0.25">
      <c r="A11" s="491">
        <v>2</v>
      </c>
      <c r="B11" s="273" t="s">
        <v>944</v>
      </c>
      <c r="C11" s="275" t="s">
        <v>954</v>
      </c>
      <c r="D11" s="494" t="s">
        <v>955</v>
      </c>
      <c r="E11" s="494" t="s">
        <v>947</v>
      </c>
      <c r="F11" s="497"/>
      <c r="G11" s="510">
        <v>42583</v>
      </c>
      <c r="H11" s="500">
        <v>44002</v>
      </c>
      <c r="I11" s="502">
        <v>3086.44</v>
      </c>
      <c r="J11" s="502"/>
      <c r="K11" s="514"/>
      <c r="L11" s="514"/>
      <c r="M11" s="514"/>
      <c r="N11" s="514"/>
      <c r="O11" s="511">
        <v>3086.44</v>
      </c>
      <c r="P11" s="511">
        <v>3086.44</v>
      </c>
      <c r="Q11" s="511">
        <v>3086.44</v>
      </c>
      <c r="R11" s="511">
        <v>3086.44</v>
      </c>
      <c r="S11" s="511"/>
      <c r="T11" s="511"/>
      <c r="U11" s="511"/>
      <c r="V11" s="504" t="s">
        <v>949</v>
      </c>
      <c r="W11" s="506">
        <v>0</v>
      </c>
      <c r="X11" s="276"/>
      <c r="Y11" s="276"/>
      <c r="Z11" s="276"/>
      <c r="AA11" s="506">
        <v>33.480000000000004</v>
      </c>
      <c r="AB11" s="276"/>
      <c r="AC11" s="276"/>
      <c r="AD11" s="276"/>
      <c r="AE11" s="506">
        <v>1298.6758</v>
      </c>
      <c r="AF11" s="277"/>
      <c r="AG11" s="277"/>
      <c r="AH11" s="277"/>
      <c r="AI11" s="277"/>
    </row>
    <row r="12" spans="1:35" s="274" customFormat="1" ht="234" customHeight="1" x14ac:dyDescent="0.25">
      <c r="A12" s="493"/>
      <c r="B12" s="273" t="s">
        <v>77</v>
      </c>
      <c r="C12" s="278" t="s">
        <v>956</v>
      </c>
      <c r="D12" s="495"/>
      <c r="E12" s="495"/>
      <c r="F12" s="499"/>
      <c r="G12" s="501"/>
      <c r="H12" s="501"/>
      <c r="I12" s="503"/>
      <c r="J12" s="503"/>
      <c r="K12" s="516"/>
      <c r="L12" s="516"/>
      <c r="M12" s="516"/>
      <c r="N12" s="516"/>
      <c r="O12" s="512"/>
      <c r="P12" s="512"/>
      <c r="Q12" s="512"/>
      <c r="R12" s="512"/>
      <c r="S12" s="512"/>
      <c r="T12" s="512"/>
      <c r="U12" s="512"/>
      <c r="V12" s="519"/>
      <c r="W12" s="507"/>
      <c r="X12" s="279"/>
      <c r="Y12" s="279"/>
      <c r="Z12" s="279"/>
      <c r="AA12" s="507"/>
      <c r="AB12" s="279"/>
      <c r="AC12" s="279"/>
      <c r="AD12" s="279"/>
      <c r="AE12" s="507"/>
      <c r="AF12" s="280"/>
      <c r="AG12" s="280"/>
      <c r="AH12" s="280"/>
      <c r="AI12" s="280"/>
    </row>
    <row r="13" spans="1:35" s="274" customFormat="1" ht="35.450000000000003" customHeight="1" x14ac:dyDescent="0.25">
      <c r="A13" s="491">
        <v>3</v>
      </c>
      <c r="B13" s="273" t="s">
        <v>944</v>
      </c>
      <c r="C13" s="275" t="s">
        <v>957</v>
      </c>
      <c r="D13" s="494" t="s">
        <v>958</v>
      </c>
      <c r="E13" s="494" t="s">
        <v>947</v>
      </c>
      <c r="F13" s="517"/>
      <c r="G13" s="500" t="s">
        <v>948</v>
      </c>
      <c r="H13" s="500">
        <v>43604</v>
      </c>
      <c r="I13" s="502">
        <v>41.15</v>
      </c>
      <c r="J13" s="502"/>
      <c r="K13" s="514"/>
      <c r="L13" s="514"/>
      <c r="M13" s="514"/>
      <c r="N13" s="514"/>
      <c r="O13" s="511">
        <v>41.15</v>
      </c>
      <c r="P13" s="511"/>
      <c r="Q13" s="511"/>
      <c r="R13" s="511">
        <v>41.15</v>
      </c>
      <c r="S13" s="511"/>
      <c r="T13" s="511"/>
      <c r="U13" s="511"/>
      <c r="V13" s="504" t="s">
        <v>949</v>
      </c>
      <c r="W13" s="506">
        <v>0</v>
      </c>
      <c r="X13" s="506"/>
      <c r="Y13" s="506"/>
      <c r="Z13" s="506"/>
      <c r="AA13" s="506">
        <v>8.6400000000000005E-2</v>
      </c>
      <c r="AB13" s="506"/>
      <c r="AC13" s="506"/>
      <c r="AD13" s="276"/>
      <c r="AE13" s="506">
        <v>4.0056000000000003</v>
      </c>
      <c r="AF13" s="508"/>
      <c r="AG13" s="508"/>
      <c r="AH13" s="508"/>
      <c r="AI13" s="508"/>
    </row>
    <row r="14" spans="1:35" s="274" customFormat="1" ht="51.6" customHeight="1" x14ac:dyDescent="0.25">
      <c r="A14" s="493"/>
      <c r="B14" s="273" t="s">
        <v>77</v>
      </c>
      <c r="C14" s="278" t="s">
        <v>959</v>
      </c>
      <c r="D14" s="495"/>
      <c r="E14" s="495"/>
      <c r="F14" s="518"/>
      <c r="G14" s="501"/>
      <c r="H14" s="501"/>
      <c r="I14" s="503"/>
      <c r="J14" s="503"/>
      <c r="K14" s="516"/>
      <c r="L14" s="516"/>
      <c r="M14" s="516"/>
      <c r="N14" s="516"/>
      <c r="O14" s="512"/>
      <c r="P14" s="512"/>
      <c r="Q14" s="512"/>
      <c r="R14" s="512"/>
      <c r="S14" s="512"/>
      <c r="T14" s="512"/>
      <c r="U14" s="512"/>
      <c r="V14" s="505"/>
      <c r="W14" s="507"/>
      <c r="X14" s="507"/>
      <c r="Y14" s="507"/>
      <c r="Z14" s="507"/>
      <c r="AA14" s="507"/>
      <c r="AB14" s="507"/>
      <c r="AC14" s="507"/>
      <c r="AD14" s="279"/>
      <c r="AE14" s="507"/>
      <c r="AF14" s="509"/>
      <c r="AG14" s="509"/>
      <c r="AH14" s="509"/>
      <c r="AI14" s="509"/>
    </row>
    <row r="15" spans="1:35" s="274" customFormat="1" ht="78.75" customHeight="1" x14ac:dyDescent="0.25">
      <c r="A15" s="491">
        <v>4</v>
      </c>
      <c r="B15" s="273" t="s">
        <v>944</v>
      </c>
      <c r="C15" s="494" t="s">
        <v>960</v>
      </c>
      <c r="D15" s="494" t="s">
        <v>961</v>
      </c>
      <c r="E15" s="494" t="s">
        <v>947</v>
      </c>
      <c r="F15" s="497"/>
      <c r="G15" s="500" t="s">
        <v>962</v>
      </c>
      <c r="H15" s="500" t="s">
        <v>953</v>
      </c>
      <c r="I15" s="502">
        <v>69.703100000000006</v>
      </c>
      <c r="J15" s="502"/>
      <c r="K15" s="514"/>
      <c r="L15" s="514"/>
      <c r="M15" s="514"/>
      <c r="N15" s="514"/>
      <c r="O15" s="511">
        <v>69.703100000000006</v>
      </c>
      <c r="P15" s="511"/>
      <c r="Q15" s="511"/>
      <c r="R15" s="511">
        <v>69.703100000000006</v>
      </c>
      <c r="S15" s="511"/>
      <c r="T15" s="511"/>
      <c r="U15" s="511"/>
      <c r="V15" s="504" t="s">
        <v>949</v>
      </c>
      <c r="W15" s="506">
        <v>0</v>
      </c>
      <c r="X15" s="506"/>
      <c r="Y15" s="506"/>
      <c r="Z15" s="506"/>
      <c r="AA15" s="506">
        <v>0.1215</v>
      </c>
      <c r="AB15" s="506"/>
      <c r="AC15" s="506"/>
      <c r="AD15" s="276"/>
      <c r="AE15" s="506">
        <v>38.372999999999998</v>
      </c>
      <c r="AF15" s="508"/>
      <c r="AG15" s="508"/>
      <c r="AH15" s="508"/>
      <c r="AI15" s="508"/>
    </row>
    <row r="16" spans="1:35" s="274" customFormat="1" ht="73.5" customHeight="1" x14ac:dyDescent="0.25">
      <c r="A16" s="493"/>
      <c r="B16" s="273" t="s">
        <v>77</v>
      </c>
      <c r="C16" s="495"/>
      <c r="D16" s="495"/>
      <c r="E16" s="495"/>
      <c r="F16" s="499"/>
      <c r="G16" s="501"/>
      <c r="H16" s="501"/>
      <c r="I16" s="503"/>
      <c r="J16" s="503"/>
      <c r="K16" s="516"/>
      <c r="L16" s="516"/>
      <c r="M16" s="516"/>
      <c r="N16" s="516"/>
      <c r="O16" s="512"/>
      <c r="P16" s="512"/>
      <c r="Q16" s="512"/>
      <c r="R16" s="512"/>
      <c r="S16" s="512"/>
      <c r="T16" s="512"/>
      <c r="U16" s="512"/>
      <c r="V16" s="505"/>
      <c r="W16" s="507"/>
      <c r="X16" s="507"/>
      <c r="Y16" s="507"/>
      <c r="Z16" s="507"/>
      <c r="AA16" s="507"/>
      <c r="AB16" s="507"/>
      <c r="AC16" s="507"/>
      <c r="AD16" s="279"/>
      <c r="AE16" s="507"/>
      <c r="AF16" s="509"/>
      <c r="AG16" s="509"/>
      <c r="AH16" s="509"/>
      <c r="AI16" s="509"/>
    </row>
    <row r="17" spans="1:35" s="274" customFormat="1" ht="66" customHeight="1" x14ac:dyDescent="0.25">
      <c r="A17" s="521">
        <v>5</v>
      </c>
      <c r="B17" s="273" t="s">
        <v>944</v>
      </c>
      <c r="C17" s="275" t="s">
        <v>963</v>
      </c>
      <c r="D17" s="494" t="s">
        <v>964</v>
      </c>
      <c r="E17" s="494" t="s">
        <v>947</v>
      </c>
      <c r="F17" s="522"/>
      <c r="G17" s="500" t="s">
        <v>965</v>
      </c>
      <c r="H17" s="500">
        <v>43971</v>
      </c>
      <c r="I17" s="502">
        <v>186.9</v>
      </c>
      <c r="J17" s="523">
        <v>189.36080000000001</v>
      </c>
      <c r="K17" s="520"/>
      <c r="L17" s="520"/>
      <c r="M17" s="520"/>
      <c r="N17" s="520"/>
      <c r="O17" s="511">
        <v>186.9</v>
      </c>
      <c r="P17" s="511">
        <v>186.9</v>
      </c>
      <c r="Q17" s="511">
        <v>186.9</v>
      </c>
      <c r="R17" s="511">
        <v>186.9</v>
      </c>
      <c r="S17" s="511"/>
      <c r="T17" s="511"/>
      <c r="U17" s="511"/>
      <c r="V17" s="504" t="s">
        <v>949</v>
      </c>
      <c r="W17" s="506">
        <v>0</v>
      </c>
      <c r="X17" s="506"/>
      <c r="Y17" s="506"/>
      <c r="Z17" s="506"/>
      <c r="AA17" s="506">
        <v>0.29239999999999999</v>
      </c>
      <c r="AB17" s="506"/>
      <c r="AC17" s="506"/>
      <c r="AD17" s="276"/>
      <c r="AE17" s="506">
        <v>86.554400000000001</v>
      </c>
      <c r="AF17" s="508"/>
      <c r="AG17" s="508"/>
      <c r="AH17" s="508"/>
      <c r="AI17" s="508"/>
    </row>
    <row r="18" spans="1:35" s="274" customFormat="1" ht="96.6" customHeight="1" x14ac:dyDescent="0.25">
      <c r="A18" s="521"/>
      <c r="B18" s="273" t="s">
        <v>77</v>
      </c>
      <c r="C18" s="291" t="s">
        <v>966</v>
      </c>
      <c r="D18" s="495"/>
      <c r="E18" s="495"/>
      <c r="F18" s="522"/>
      <c r="G18" s="501"/>
      <c r="H18" s="501"/>
      <c r="I18" s="503"/>
      <c r="J18" s="523"/>
      <c r="K18" s="520"/>
      <c r="L18" s="520"/>
      <c r="M18" s="520"/>
      <c r="N18" s="520"/>
      <c r="O18" s="512"/>
      <c r="P18" s="512"/>
      <c r="Q18" s="512"/>
      <c r="R18" s="512"/>
      <c r="S18" s="512"/>
      <c r="T18" s="512"/>
      <c r="U18" s="512"/>
      <c r="V18" s="505"/>
      <c r="W18" s="507"/>
      <c r="X18" s="507"/>
      <c r="Y18" s="507"/>
      <c r="Z18" s="507"/>
      <c r="AA18" s="507"/>
      <c r="AB18" s="507"/>
      <c r="AC18" s="507"/>
      <c r="AD18" s="279"/>
      <c r="AE18" s="507"/>
      <c r="AF18" s="509"/>
      <c r="AG18" s="509"/>
      <c r="AH18" s="509"/>
      <c r="AI18" s="509"/>
    </row>
    <row r="19" spans="1:35" s="292" customFormat="1" ht="78" customHeight="1" x14ac:dyDescent="0.25">
      <c r="A19" s="521">
        <v>6</v>
      </c>
      <c r="B19" s="273" t="s">
        <v>944</v>
      </c>
      <c r="C19" s="275" t="s">
        <v>967</v>
      </c>
      <c r="D19" s="494" t="s">
        <v>968</v>
      </c>
      <c r="E19" s="494" t="s">
        <v>947</v>
      </c>
      <c r="F19" s="522"/>
      <c r="G19" s="500">
        <v>43556</v>
      </c>
      <c r="H19" s="500" t="s">
        <v>969</v>
      </c>
      <c r="I19" s="502">
        <v>264.82</v>
      </c>
      <c r="J19" s="523"/>
      <c r="K19" s="520"/>
      <c r="L19" s="520"/>
      <c r="M19" s="520"/>
      <c r="N19" s="520"/>
      <c r="O19" s="511">
        <v>264.82</v>
      </c>
      <c r="P19" s="511">
        <v>264.82</v>
      </c>
      <c r="Q19" s="511">
        <v>264.82</v>
      </c>
      <c r="R19" s="511">
        <v>264.82</v>
      </c>
      <c r="S19" s="511"/>
      <c r="T19" s="511"/>
      <c r="U19" s="511"/>
      <c r="V19" s="504" t="s">
        <v>949</v>
      </c>
      <c r="W19" s="506">
        <v>0</v>
      </c>
      <c r="X19" s="506"/>
      <c r="Y19" s="506"/>
      <c r="Z19" s="506"/>
      <c r="AA19" s="506">
        <v>12.92</v>
      </c>
      <c r="AB19" s="506"/>
      <c r="AC19" s="506"/>
      <c r="AD19" s="276"/>
      <c r="AE19" s="506">
        <v>173.68439999999998</v>
      </c>
      <c r="AF19" s="508"/>
      <c r="AG19" s="508"/>
      <c r="AH19" s="508"/>
      <c r="AI19" s="508"/>
    </row>
    <row r="20" spans="1:35" s="274" customFormat="1" ht="112.5" customHeight="1" x14ac:dyDescent="0.25">
      <c r="A20" s="521"/>
      <c r="B20" s="273" t="s">
        <v>77</v>
      </c>
      <c r="C20" s="291" t="s">
        <v>970</v>
      </c>
      <c r="D20" s="495"/>
      <c r="E20" s="495"/>
      <c r="F20" s="522"/>
      <c r="G20" s="524"/>
      <c r="H20" s="524"/>
      <c r="I20" s="503"/>
      <c r="J20" s="523"/>
      <c r="K20" s="520"/>
      <c r="L20" s="520"/>
      <c r="M20" s="520"/>
      <c r="N20" s="520"/>
      <c r="O20" s="512"/>
      <c r="P20" s="512"/>
      <c r="Q20" s="512"/>
      <c r="R20" s="512"/>
      <c r="S20" s="512"/>
      <c r="T20" s="512"/>
      <c r="U20" s="512"/>
      <c r="V20" s="505"/>
      <c r="W20" s="507"/>
      <c r="X20" s="507"/>
      <c r="Y20" s="507"/>
      <c r="Z20" s="507"/>
      <c r="AA20" s="507"/>
      <c r="AB20" s="507"/>
      <c r="AC20" s="507"/>
      <c r="AD20" s="279"/>
      <c r="AE20" s="507"/>
      <c r="AF20" s="509"/>
      <c r="AG20" s="509"/>
      <c r="AH20" s="509"/>
      <c r="AI20" s="509"/>
    </row>
    <row r="21" spans="1:35" s="274" customFormat="1" ht="113.25" customHeight="1" x14ac:dyDescent="0.25">
      <c r="A21" s="521">
        <v>7</v>
      </c>
      <c r="B21" s="273" t="s">
        <v>944</v>
      </c>
      <c r="C21" s="291" t="s">
        <v>971</v>
      </c>
      <c r="D21" s="494" t="s">
        <v>972</v>
      </c>
      <c r="E21" s="494" t="s">
        <v>947</v>
      </c>
      <c r="F21" s="522"/>
      <c r="G21" s="500">
        <v>43233</v>
      </c>
      <c r="H21" s="500">
        <v>43690</v>
      </c>
      <c r="I21" s="502">
        <v>23.99</v>
      </c>
      <c r="J21" s="523"/>
      <c r="K21" s="520"/>
      <c r="L21" s="520"/>
      <c r="M21" s="520"/>
      <c r="N21" s="520"/>
      <c r="O21" s="511">
        <v>23.99</v>
      </c>
      <c r="P21" s="511"/>
      <c r="Q21" s="511"/>
      <c r="R21" s="511">
        <v>23.99</v>
      </c>
      <c r="S21" s="511"/>
      <c r="T21" s="511"/>
      <c r="U21" s="511"/>
      <c r="V21" s="504" t="s">
        <v>949</v>
      </c>
      <c r="W21" s="506">
        <v>0</v>
      </c>
      <c r="X21" s="506"/>
      <c r="Y21" s="506"/>
      <c r="Z21" s="506"/>
      <c r="AA21" s="506">
        <v>0.05</v>
      </c>
      <c r="AB21" s="506"/>
      <c r="AC21" s="506"/>
      <c r="AD21" s="276"/>
      <c r="AE21" s="506">
        <v>11.6982</v>
      </c>
      <c r="AF21" s="508"/>
      <c r="AG21" s="508"/>
      <c r="AH21" s="508"/>
      <c r="AI21" s="508"/>
    </row>
    <row r="22" spans="1:35" s="274" customFormat="1" ht="43.5" customHeight="1" x14ac:dyDescent="0.25">
      <c r="A22" s="521"/>
      <c r="B22" s="273" t="s">
        <v>77</v>
      </c>
      <c r="C22" s="291" t="s">
        <v>973</v>
      </c>
      <c r="D22" s="495"/>
      <c r="E22" s="495"/>
      <c r="F22" s="522"/>
      <c r="G22" s="524"/>
      <c r="H22" s="524"/>
      <c r="I22" s="503"/>
      <c r="J22" s="523"/>
      <c r="K22" s="520"/>
      <c r="L22" s="520"/>
      <c r="M22" s="520"/>
      <c r="N22" s="520"/>
      <c r="O22" s="512"/>
      <c r="P22" s="512"/>
      <c r="Q22" s="512"/>
      <c r="R22" s="512"/>
      <c r="S22" s="512"/>
      <c r="T22" s="512"/>
      <c r="U22" s="512"/>
      <c r="V22" s="505"/>
      <c r="W22" s="507"/>
      <c r="X22" s="507"/>
      <c r="Y22" s="507"/>
      <c r="Z22" s="507"/>
      <c r="AA22" s="507"/>
      <c r="AB22" s="507"/>
      <c r="AC22" s="507"/>
      <c r="AD22" s="279"/>
      <c r="AE22" s="507"/>
      <c r="AF22" s="509"/>
      <c r="AG22" s="509"/>
      <c r="AH22" s="509"/>
      <c r="AI22" s="509"/>
    </row>
    <row r="23" spans="1:35" s="292" customFormat="1" ht="79.5" customHeight="1" x14ac:dyDescent="0.25">
      <c r="A23" s="521">
        <v>8</v>
      </c>
      <c r="B23" s="273" t="s">
        <v>944</v>
      </c>
      <c r="C23" s="275" t="s">
        <v>974</v>
      </c>
      <c r="D23" s="494" t="s">
        <v>975</v>
      </c>
      <c r="E23" s="494" t="s">
        <v>947</v>
      </c>
      <c r="F23" s="522"/>
      <c r="G23" s="500">
        <v>43971</v>
      </c>
      <c r="H23" s="500" t="s">
        <v>969</v>
      </c>
      <c r="I23" s="502">
        <v>67.77</v>
      </c>
      <c r="J23" s="523"/>
      <c r="K23" s="520"/>
      <c r="L23" s="520"/>
      <c r="M23" s="520"/>
      <c r="N23" s="520"/>
      <c r="O23" s="511">
        <v>67.77</v>
      </c>
      <c r="P23" s="511"/>
      <c r="Q23" s="511"/>
      <c r="R23" s="511">
        <v>67.77</v>
      </c>
      <c r="S23" s="511"/>
      <c r="T23" s="511"/>
      <c r="U23" s="511"/>
      <c r="V23" s="504" t="s">
        <v>949</v>
      </c>
      <c r="W23" s="506">
        <v>0</v>
      </c>
      <c r="X23" s="506"/>
      <c r="Y23" s="506"/>
      <c r="Z23" s="506"/>
      <c r="AA23" s="506">
        <v>3.14</v>
      </c>
      <c r="AB23" s="506"/>
      <c r="AC23" s="506"/>
      <c r="AD23" s="276"/>
      <c r="AE23" s="506">
        <v>20.8614</v>
      </c>
      <c r="AF23" s="508"/>
      <c r="AG23" s="508"/>
      <c r="AH23" s="508"/>
      <c r="AI23" s="508"/>
    </row>
    <row r="24" spans="1:35" s="274" customFormat="1" ht="89.25" customHeight="1" x14ac:dyDescent="0.25">
      <c r="A24" s="521"/>
      <c r="B24" s="273" t="s">
        <v>77</v>
      </c>
      <c r="C24" s="291" t="s">
        <v>976</v>
      </c>
      <c r="D24" s="495"/>
      <c r="E24" s="495"/>
      <c r="F24" s="522"/>
      <c r="G24" s="524"/>
      <c r="H24" s="524"/>
      <c r="I24" s="503"/>
      <c r="J24" s="523"/>
      <c r="K24" s="520"/>
      <c r="L24" s="520"/>
      <c r="M24" s="520"/>
      <c r="N24" s="520"/>
      <c r="O24" s="512"/>
      <c r="P24" s="512"/>
      <c r="Q24" s="512"/>
      <c r="R24" s="512"/>
      <c r="S24" s="512"/>
      <c r="T24" s="512"/>
      <c r="U24" s="512"/>
      <c r="V24" s="505"/>
      <c r="W24" s="507"/>
      <c r="X24" s="507"/>
      <c r="Y24" s="507"/>
      <c r="Z24" s="507"/>
      <c r="AA24" s="507"/>
      <c r="AB24" s="507"/>
      <c r="AC24" s="507"/>
      <c r="AD24" s="279"/>
      <c r="AE24" s="507"/>
      <c r="AF24" s="509"/>
      <c r="AG24" s="509"/>
      <c r="AH24" s="509"/>
      <c r="AI24" s="509"/>
    </row>
    <row r="25" spans="1:35" s="274" customFormat="1" ht="81" customHeight="1" x14ac:dyDescent="0.35">
      <c r="A25" s="521">
        <v>9</v>
      </c>
      <c r="B25" s="273" t="s">
        <v>944</v>
      </c>
      <c r="C25" s="291" t="s">
        <v>977</v>
      </c>
      <c r="D25" s="494" t="s">
        <v>978</v>
      </c>
      <c r="E25" s="494" t="s">
        <v>947</v>
      </c>
      <c r="F25" s="522"/>
      <c r="G25" s="500" t="s">
        <v>979</v>
      </c>
      <c r="H25" s="500" t="s">
        <v>980</v>
      </c>
      <c r="I25" s="502">
        <v>138.66</v>
      </c>
      <c r="J25" s="523"/>
      <c r="K25" s="520"/>
      <c r="L25" s="520"/>
      <c r="M25" s="520"/>
      <c r="N25" s="520"/>
      <c r="O25" s="511">
        <v>138.66</v>
      </c>
      <c r="P25" s="511">
        <v>138.66</v>
      </c>
      <c r="Q25" s="511">
        <v>138.66</v>
      </c>
      <c r="R25" s="511">
        <v>138.66</v>
      </c>
      <c r="S25" s="511"/>
      <c r="T25" s="287"/>
      <c r="U25" s="287"/>
      <c r="V25" s="504" t="s">
        <v>949</v>
      </c>
      <c r="W25" s="506">
        <v>0</v>
      </c>
      <c r="X25" s="506"/>
      <c r="Y25" s="506"/>
      <c r="Z25" s="506"/>
      <c r="AA25" s="506">
        <v>22.9</v>
      </c>
      <c r="AB25" s="506"/>
      <c r="AC25" s="506"/>
      <c r="AD25" s="276"/>
      <c r="AE25" s="506">
        <v>112.93899999999999</v>
      </c>
      <c r="AF25" s="508"/>
      <c r="AG25" s="508"/>
      <c r="AH25" s="508"/>
      <c r="AI25" s="508"/>
    </row>
    <row r="26" spans="1:35" s="274" customFormat="1" ht="60" customHeight="1" x14ac:dyDescent="0.35">
      <c r="A26" s="521"/>
      <c r="B26" s="273" t="s">
        <v>77</v>
      </c>
      <c r="C26" s="291" t="s">
        <v>981</v>
      </c>
      <c r="D26" s="495"/>
      <c r="E26" s="495"/>
      <c r="F26" s="522"/>
      <c r="G26" s="524"/>
      <c r="H26" s="524"/>
      <c r="I26" s="503"/>
      <c r="J26" s="523"/>
      <c r="K26" s="520"/>
      <c r="L26" s="520"/>
      <c r="M26" s="520"/>
      <c r="N26" s="520"/>
      <c r="O26" s="512"/>
      <c r="P26" s="512"/>
      <c r="Q26" s="512"/>
      <c r="R26" s="512"/>
      <c r="S26" s="512"/>
      <c r="T26" s="287"/>
      <c r="U26" s="287"/>
      <c r="V26" s="505"/>
      <c r="W26" s="507"/>
      <c r="X26" s="507"/>
      <c r="Y26" s="507"/>
      <c r="Z26" s="507"/>
      <c r="AA26" s="507"/>
      <c r="AB26" s="507"/>
      <c r="AC26" s="507"/>
      <c r="AD26" s="279"/>
      <c r="AE26" s="507"/>
      <c r="AF26" s="509"/>
      <c r="AG26" s="509"/>
      <c r="AH26" s="509"/>
      <c r="AI26" s="509"/>
    </row>
    <row r="27" spans="1:35" s="274" customFormat="1" ht="70.5" customHeight="1" x14ac:dyDescent="0.25">
      <c r="A27" s="521">
        <v>10</v>
      </c>
      <c r="B27" s="273" t="s">
        <v>944</v>
      </c>
      <c r="C27" s="291" t="s">
        <v>982</v>
      </c>
      <c r="D27" s="494" t="s">
        <v>983</v>
      </c>
      <c r="E27" s="494" t="s">
        <v>947</v>
      </c>
      <c r="F27" s="522"/>
      <c r="G27" s="500" t="s">
        <v>984</v>
      </c>
      <c r="H27" s="500" t="s">
        <v>980</v>
      </c>
      <c r="I27" s="502">
        <v>2946.5390000000002</v>
      </c>
      <c r="J27" s="523"/>
      <c r="K27" s="520"/>
      <c r="L27" s="520"/>
      <c r="M27" s="520"/>
      <c r="N27" s="520"/>
      <c r="O27" s="511">
        <v>2946.5390000000002</v>
      </c>
      <c r="P27" s="511">
        <v>2946.5390000000002</v>
      </c>
      <c r="Q27" s="511">
        <v>2946.5390000000002</v>
      </c>
      <c r="R27" s="511">
        <v>2946.5390000000002</v>
      </c>
      <c r="S27" s="511"/>
      <c r="T27" s="511"/>
      <c r="U27" s="511"/>
      <c r="V27" s="504" t="s">
        <v>949</v>
      </c>
      <c r="W27" s="506">
        <v>0</v>
      </c>
      <c r="X27" s="506"/>
      <c r="Y27" s="506"/>
      <c r="Z27" s="506"/>
      <c r="AA27" s="506">
        <v>467.09000000000003</v>
      </c>
      <c r="AB27" s="506"/>
      <c r="AC27" s="506"/>
      <c r="AD27" s="276"/>
      <c r="AE27" s="506">
        <v>496.04</v>
      </c>
      <c r="AF27" s="506"/>
      <c r="AG27" s="506"/>
      <c r="AH27" s="506"/>
      <c r="AI27" s="506"/>
    </row>
    <row r="28" spans="1:35" s="274" customFormat="1" ht="77.25" customHeight="1" x14ac:dyDescent="0.25">
      <c r="A28" s="521"/>
      <c r="B28" s="273" t="s">
        <v>77</v>
      </c>
      <c r="C28" s="291" t="s">
        <v>985</v>
      </c>
      <c r="D28" s="495"/>
      <c r="E28" s="495"/>
      <c r="F28" s="522"/>
      <c r="G28" s="501"/>
      <c r="H28" s="501"/>
      <c r="I28" s="503"/>
      <c r="J28" s="523"/>
      <c r="K28" s="520"/>
      <c r="L28" s="520"/>
      <c r="M28" s="520"/>
      <c r="N28" s="520"/>
      <c r="O28" s="512"/>
      <c r="P28" s="512"/>
      <c r="Q28" s="512"/>
      <c r="R28" s="512"/>
      <c r="S28" s="512"/>
      <c r="T28" s="512"/>
      <c r="U28" s="512"/>
      <c r="V28" s="505"/>
      <c r="W28" s="507"/>
      <c r="X28" s="507"/>
      <c r="Y28" s="507"/>
      <c r="Z28" s="507"/>
      <c r="AA28" s="507"/>
      <c r="AB28" s="507"/>
      <c r="AC28" s="507"/>
      <c r="AD28" s="279"/>
      <c r="AE28" s="507"/>
      <c r="AF28" s="507"/>
      <c r="AG28" s="507"/>
      <c r="AH28" s="507"/>
      <c r="AI28" s="507"/>
    </row>
    <row r="29" spans="1:35" s="270" customFormat="1" ht="77.25" customHeight="1" x14ac:dyDescent="0.35">
      <c r="A29" s="508">
        <v>11</v>
      </c>
      <c r="B29" s="273" t="s">
        <v>944</v>
      </c>
      <c r="C29" s="494" t="s">
        <v>986</v>
      </c>
      <c r="D29" s="494" t="s">
        <v>987</v>
      </c>
      <c r="E29" s="494" t="s">
        <v>947</v>
      </c>
      <c r="F29" s="508"/>
      <c r="G29" s="525">
        <v>42705</v>
      </c>
      <c r="H29" s="525">
        <v>43415</v>
      </c>
      <c r="I29" s="502">
        <v>31.35</v>
      </c>
      <c r="J29" s="502"/>
      <c r="K29" s="502"/>
      <c r="L29" s="502"/>
      <c r="M29" s="502">
        <v>31</v>
      </c>
      <c r="N29" s="514"/>
      <c r="O29" s="511">
        <v>31.35</v>
      </c>
      <c r="P29" s="293">
        <v>31</v>
      </c>
      <c r="Q29" s="511"/>
      <c r="R29" s="511">
        <v>31.35</v>
      </c>
      <c r="S29" s="511"/>
      <c r="T29" s="294" t="s">
        <v>988</v>
      </c>
      <c r="U29" s="295">
        <v>10</v>
      </c>
      <c r="V29" s="504" t="s">
        <v>949</v>
      </c>
      <c r="W29" s="506">
        <v>0</v>
      </c>
      <c r="X29" s="506"/>
      <c r="Y29" s="506">
        <v>10</v>
      </c>
      <c r="Z29" s="506"/>
      <c r="AA29" s="506">
        <v>1.09E-2</v>
      </c>
      <c r="AB29" s="506"/>
      <c r="AC29" s="506"/>
      <c r="AD29" s="276"/>
      <c r="AE29" s="506">
        <v>1.9908999999999999</v>
      </c>
      <c r="AF29" s="508"/>
      <c r="AG29" s="508"/>
      <c r="AH29" s="508"/>
      <c r="AI29" s="508"/>
    </row>
    <row r="30" spans="1:35" s="270" customFormat="1" ht="64.5" customHeight="1" x14ac:dyDescent="0.35">
      <c r="A30" s="509"/>
      <c r="B30" s="273" t="s">
        <v>989</v>
      </c>
      <c r="C30" s="495"/>
      <c r="D30" s="495"/>
      <c r="E30" s="495"/>
      <c r="F30" s="509"/>
      <c r="G30" s="526"/>
      <c r="H30" s="526"/>
      <c r="I30" s="503"/>
      <c r="J30" s="503"/>
      <c r="K30" s="503"/>
      <c r="L30" s="503"/>
      <c r="M30" s="503"/>
      <c r="N30" s="516"/>
      <c r="O30" s="512"/>
      <c r="P30" s="293"/>
      <c r="Q30" s="512"/>
      <c r="R30" s="512"/>
      <c r="S30" s="512"/>
      <c r="T30" s="294"/>
      <c r="U30" s="295"/>
      <c r="V30" s="505"/>
      <c r="W30" s="507"/>
      <c r="X30" s="507"/>
      <c r="Y30" s="507"/>
      <c r="Z30" s="507"/>
      <c r="AA30" s="507"/>
      <c r="AB30" s="507"/>
      <c r="AC30" s="507"/>
      <c r="AD30" s="279"/>
      <c r="AE30" s="507"/>
      <c r="AF30" s="509"/>
      <c r="AG30" s="509"/>
      <c r="AH30" s="509"/>
      <c r="AI30" s="509"/>
    </row>
    <row r="31" spans="1:35" s="270" customFormat="1" ht="58.5" customHeight="1" x14ac:dyDescent="0.35">
      <c r="A31" s="508">
        <v>12</v>
      </c>
      <c r="B31" s="273" t="s">
        <v>944</v>
      </c>
      <c r="C31" s="494" t="s">
        <v>990</v>
      </c>
      <c r="D31" s="508" t="s">
        <v>991</v>
      </c>
      <c r="E31" s="494" t="s">
        <v>947</v>
      </c>
      <c r="F31" s="508"/>
      <c r="G31" s="510">
        <v>42720</v>
      </c>
      <c r="H31" s="510">
        <v>43237</v>
      </c>
      <c r="I31" s="502">
        <v>45.12</v>
      </c>
      <c r="J31" s="502"/>
      <c r="K31" s="502"/>
      <c r="L31" s="502"/>
      <c r="M31" s="502">
        <v>45.12</v>
      </c>
      <c r="N31" s="514"/>
      <c r="O31" s="527">
        <v>45.12</v>
      </c>
      <c r="P31" s="293">
        <v>45.12</v>
      </c>
      <c r="Q31" s="511"/>
      <c r="R31" s="527">
        <v>45.12</v>
      </c>
      <c r="S31" s="511"/>
      <c r="T31" s="530" t="s">
        <v>988</v>
      </c>
      <c r="U31" s="295">
        <v>38.630000000000003</v>
      </c>
      <c r="V31" s="504" t="s">
        <v>949</v>
      </c>
      <c r="W31" s="506">
        <v>0</v>
      </c>
      <c r="X31" s="506"/>
      <c r="Y31" s="506">
        <v>38.630000000000003</v>
      </c>
      <c r="Z31" s="506"/>
      <c r="AA31" s="506">
        <v>2.69E-2</v>
      </c>
      <c r="AB31" s="506"/>
      <c r="AC31" s="506"/>
      <c r="AD31" s="276"/>
      <c r="AE31" s="506">
        <v>0.15720000000000001</v>
      </c>
      <c r="AF31" s="508"/>
      <c r="AG31" s="508"/>
      <c r="AH31" s="508"/>
      <c r="AI31" s="508"/>
    </row>
    <row r="32" spans="1:35" s="270" customFormat="1" ht="58.5" customHeight="1" x14ac:dyDescent="0.35">
      <c r="A32" s="509"/>
      <c r="B32" s="273" t="s">
        <v>77</v>
      </c>
      <c r="C32" s="495"/>
      <c r="D32" s="529"/>
      <c r="E32" s="495"/>
      <c r="F32" s="509"/>
      <c r="G32" s="501"/>
      <c r="H32" s="501"/>
      <c r="I32" s="503"/>
      <c r="J32" s="503"/>
      <c r="K32" s="503"/>
      <c r="L32" s="503"/>
      <c r="M32" s="503"/>
      <c r="N32" s="516"/>
      <c r="O32" s="528"/>
      <c r="P32" s="296"/>
      <c r="Q32" s="512"/>
      <c r="R32" s="528"/>
      <c r="S32" s="512"/>
      <c r="T32" s="531"/>
      <c r="U32" s="297"/>
      <c r="V32" s="505"/>
      <c r="W32" s="507"/>
      <c r="X32" s="507"/>
      <c r="Y32" s="507"/>
      <c r="Z32" s="507"/>
      <c r="AA32" s="507"/>
      <c r="AB32" s="507"/>
      <c r="AC32" s="507"/>
      <c r="AD32" s="279"/>
      <c r="AE32" s="507"/>
      <c r="AF32" s="509"/>
      <c r="AG32" s="509"/>
      <c r="AH32" s="509"/>
      <c r="AI32" s="509"/>
    </row>
    <row r="33" spans="1:35" s="274" customFormat="1" ht="72.75" customHeight="1" x14ac:dyDescent="0.25">
      <c r="A33" s="508">
        <v>13</v>
      </c>
      <c r="B33" s="273" t="s">
        <v>944</v>
      </c>
      <c r="C33" s="275" t="s">
        <v>992</v>
      </c>
      <c r="D33" s="494" t="s">
        <v>993</v>
      </c>
      <c r="E33" s="494" t="s">
        <v>947</v>
      </c>
      <c r="F33" s="508"/>
      <c r="G33" s="500">
        <v>42705</v>
      </c>
      <c r="H33" s="500" t="s">
        <v>994</v>
      </c>
      <c r="I33" s="502">
        <v>31.39</v>
      </c>
      <c r="J33" s="502"/>
      <c r="K33" s="502"/>
      <c r="L33" s="502"/>
      <c r="M33" s="502"/>
      <c r="N33" s="502"/>
      <c r="O33" s="511">
        <v>31.39</v>
      </c>
      <c r="P33" s="511"/>
      <c r="Q33" s="511"/>
      <c r="R33" s="511">
        <v>31.39</v>
      </c>
      <c r="S33" s="511"/>
      <c r="T33" s="511"/>
      <c r="U33" s="511"/>
      <c r="V33" s="504" t="s">
        <v>949</v>
      </c>
      <c r="W33" s="298"/>
      <c r="X33" s="506"/>
      <c r="Y33" s="506"/>
      <c r="Z33" s="506"/>
      <c r="AA33" s="506">
        <v>0.51</v>
      </c>
      <c r="AB33" s="506"/>
      <c r="AC33" s="506"/>
      <c r="AD33" s="276"/>
      <c r="AE33" s="506">
        <v>15.5794</v>
      </c>
      <c r="AF33" s="508"/>
      <c r="AG33" s="508"/>
      <c r="AH33" s="508"/>
      <c r="AI33" s="508"/>
    </row>
    <row r="34" spans="1:35" s="274" customFormat="1" ht="75.599999999999994" customHeight="1" x14ac:dyDescent="0.25">
      <c r="A34" s="509"/>
      <c r="B34" s="273" t="s">
        <v>77</v>
      </c>
      <c r="C34" s="291" t="s">
        <v>995</v>
      </c>
      <c r="D34" s="495"/>
      <c r="E34" s="495"/>
      <c r="F34" s="509"/>
      <c r="G34" s="501"/>
      <c r="H34" s="501"/>
      <c r="I34" s="503"/>
      <c r="J34" s="503"/>
      <c r="K34" s="503"/>
      <c r="L34" s="503"/>
      <c r="M34" s="503"/>
      <c r="N34" s="503"/>
      <c r="O34" s="512"/>
      <c r="P34" s="512"/>
      <c r="Q34" s="512"/>
      <c r="R34" s="512"/>
      <c r="S34" s="512"/>
      <c r="T34" s="512"/>
      <c r="U34" s="512"/>
      <c r="V34" s="505"/>
      <c r="W34" s="298">
        <v>0</v>
      </c>
      <c r="X34" s="507"/>
      <c r="Y34" s="507"/>
      <c r="Z34" s="507"/>
      <c r="AA34" s="507"/>
      <c r="AB34" s="507"/>
      <c r="AC34" s="507"/>
      <c r="AD34" s="279"/>
      <c r="AE34" s="507"/>
      <c r="AF34" s="509"/>
      <c r="AG34" s="509"/>
      <c r="AH34" s="509"/>
      <c r="AI34" s="509"/>
    </row>
    <row r="35" spans="1:35" s="270" customFormat="1" ht="57.75" customHeight="1" x14ac:dyDescent="0.35">
      <c r="A35" s="508">
        <v>14</v>
      </c>
      <c r="B35" s="273" t="s">
        <v>944</v>
      </c>
      <c r="C35" s="494" t="s">
        <v>996</v>
      </c>
      <c r="E35" s="494" t="s">
        <v>947</v>
      </c>
      <c r="F35" s="508"/>
      <c r="G35" s="510">
        <v>42385</v>
      </c>
      <c r="H35" s="510">
        <v>43116</v>
      </c>
      <c r="I35" s="502">
        <v>3.37</v>
      </c>
      <c r="J35" s="502"/>
      <c r="K35" s="502"/>
      <c r="L35" s="502"/>
      <c r="M35" s="502">
        <v>3.9108000000000001</v>
      </c>
      <c r="N35" s="514"/>
      <c r="O35" s="527">
        <v>3.37</v>
      </c>
      <c r="P35" s="527">
        <v>3.37</v>
      </c>
      <c r="Q35" s="527">
        <v>3.37</v>
      </c>
      <c r="R35" s="527">
        <v>3.37</v>
      </c>
      <c r="S35" s="511"/>
      <c r="T35" s="294" t="s">
        <v>988</v>
      </c>
      <c r="U35" s="295">
        <v>3.9108000000000001</v>
      </c>
      <c r="V35" s="504" t="s">
        <v>949</v>
      </c>
      <c r="W35" s="506">
        <v>0</v>
      </c>
      <c r="X35" s="506"/>
      <c r="Y35" s="506">
        <v>3.9108000000000001</v>
      </c>
      <c r="Z35" s="506"/>
      <c r="AA35" s="506">
        <v>-0.03</v>
      </c>
      <c r="AB35" s="506"/>
      <c r="AC35" s="506"/>
      <c r="AD35" s="276"/>
      <c r="AE35" s="506">
        <v>0.25600000000000001</v>
      </c>
      <c r="AF35" s="532"/>
      <c r="AG35" s="532"/>
      <c r="AH35" s="532"/>
      <c r="AI35" s="532"/>
    </row>
    <row r="36" spans="1:35" s="270" customFormat="1" ht="58.5" customHeight="1" x14ac:dyDescent="0.35">
      <c r="A36" s="509"/>
      <c r="B36" s="273" t="s">
        <v>77</v>
      </c>
      <c r="C36" s="495"/>
      <c r="D36" s="270" t="s">
        <v>997</v>
      </c>
      <c r="E36" s="495"/>
      <c r="F36" s="509"/>
      <c r="G36" s="501"/>
      <c r="H36" s="501"/>
      <c r="I36" s="503"/>
      <c r="J36" s="503"/>
      <c r="K36" s="503"/>
      <c r="L36" s="503"/>
      <c r="M36" s="503"/>
      <c r="N36" s="516"/>
      <c r="O36" s="528"/>
      <c r="P36" s="528"/>
      <c r="Q36" s="528"/>
      <c r="R36" s="528"/>
      <c r="S36" s="512"/>
      <c r="T36" s="299"/>
      <c r="U36" s="297"/>
      <c r="V36" s="505"/>
      <c r="W36" s="507"/>
      <c r="X36" s="507"/>
      <c r="Y36" s="507"/>
      <c r="Z36" s="507"/>
      <c r="AA36" s="507"/>
      <c r="AB36" s="507"/>
      <c r="AC36" s="507"/>
      <c r="AD36" s="279"/>
      <c r="AE36" s="507"/>
      <c r="AF36" s="533"/>
      <c r="AG36" s="533"/>
      <c r="AH36" s="533"/>
      <c r="AI36" s="533"/>
    </row>
    <row r="37" spans="1:35" s="270" customFormat="1" ht="81.75" customHeight="1" x14ac:dyDescent="0.25">
      <c r="A37" s="508">
        <v>16</v>
      </c>
      <c r="B37" s="273" t="s">
        <v>944</v>
      </c>
      <c r="C37" s="300" t="s">
        <v>998</v>
      </c>
      <c r="D37" s="494" t="s">
        <v>999</v>
      </c>
      <c r="E37" s="494" t="s">
        <v>947</v>
      </c>
      <c r="F37" s="508"/>
      <c r="G37" s="510">
        <v>43191</v>
      </c>
      <c r="H37" s="500" t="s">
        <v>1000</v>
      </c>
      <c r="I37" s="502">
        <v>197.66</v>
      </c>
      <c r="J37" s="502"/>
      <c r="K37" s="502"/>
      <c r="L37" s="502"/>
      <c r="M37" s="502"/>
      <c r="N37" s="514"/>
      <c r="O37" s="511">
        <v>197.66</v>
      </c>
      <c r="P37" s="511"/>
      <c r="Q37" s="511"/>
      <c r="R37" s="511">
        <v>197.66</v>
      </c>
      <c r="S37" s="511"/>
      <c r="T37" s="511"/>
      <c r="U37" s="511"/>
      <c r="V37" s="504" t="s">
        <v>949</v>
      </c>
      <c r="W37" s="506">
        <v>0</v>
      </c>
      <c r="X37" s="506"/>
      <c r="Y37" s="506"/>
      <c r="Z37" s="506"/>
      <c r="AA37" s="506">
        <v>1.01</v>
      </c>
      <c r="AB37" s="506"/>
      <c r="AC37" s="506"/>
      <c r="AD37" s="276"/>
      <c r="AE37" s="506">
        <v>107.6045</v>
      </c>
      <c r="AF37" s="534"/>
      <c r="AG37" s="534"/>
      <c r="AH37" s="534"/>
      <c r="AI37" s="534"/>
    </row>
    <row r="38" spans="1:35" s="270" customFormat="1" ht="51.75" customHeight="1" x14ac:dyDescent="0.25">
      <c r="A38" s="509"/>
      <c r="B38" s="277" t="s">
        <v>77</v>
      </c>
      <c r="C38" s="278" t="s">
        <v>1001</v>
      </c>
      <c r="D38" s="495"/>
      <c r="E38" s="496"/>
      <c r="F38" s="509"/>
      <c r="G38" s="509"/>
      <c r="H38" s="501"/>
      <c r="I38" s="503"/>
      <c r="J38" s="503"/>
      <c r="K38" s="503"/>
      <c r="L38" s="503"/>
      <c r="M38" s="503"/>
      <c r="N38" s="516"/>
      <c r="O38" s="512"/>
      <c r="P38" s="512"/>
      <c r="Q38" s="512"/>
      <c r="R38" s="512"/>
      <c r="S38" s="512"/>
      <c r="T38" s="512"/>
      <c r="U38" s="512"/>
      <c r="V38" s="505"/>
      <c r="W38" s="507"/>
      <c r="X38" s="507"/>
      <c r="Y38" s="507"/>
      <c r="Z38" s="507"/>
      <c r="AA38" s="507"/>
      <c r="AB38" s="507"/>
      <c r="AC38" s="507"/>
      <c r="AD38" s="279"/>
      <c r="AE38" s="507"/>
      <c r="AF38" s="535"/>
      <c r="AG38" s="535"/>
      <c r="AH38" s="535"/>
      <c r="AI38" s="535"/>
    </row>
    <row r="39" spans="1:35" s="270" customFormat="1" ht="73.5" customHeight="1" x14ac:dyDescent="0.25">
      <c r="A39" s="508">
        <v>18</v>
      </c>
      <c r="B39" s="273" t="s">
        <v>944</v>
      </c>
      <c r="C39" s="300" t="s">
        <v>1002</v>
      </c>
      <c r="D39" s="494" t="s">
        <v>1003</v>
      </c>
      <c r="E39" s="494" t="s">
        <v>947</v>
      </c>
      <c r="F39" s="508"/>
      <c r="G39" s="500" t="s">
        <v>1004</v>
      </c>
      <c r="H39" s="500">
        <v>43422</v>
      </c>
      <c r="I39" s="502">
        <v>34.299999999999997</v>
      </c>
      <c r="J39" s="502"/>
      <c r="K39" s="502"/>
      <c r="L39" s="502"/>
      <c r="M39" s="502"/>
      <c r="N39" s="514"/>
      <c r="O39" s="511">
        <v>34.299999999999997</v>
      </c>
      <c r="P39" s="511">
        <v>34.299999999999997</v>
      </c>
      <c r="Q39" s="511">
        <v>34.299999999999997</v>
      </c>
      <c r="R39" s="511">
        <v>34.299999999999997</v>
      </c>
      <c r="S39" s="511"/>
      <c r="T39" s="511"/>
      <c r="U39" s="511"/>
      <c r="V39" s="504" t="s">
        <v>949</v>
      </c>
      <c r="W39" s="506">
        <v>0</v>
      </c>
      <c r="X39" s="506"/>
      <c r="Y39" s="506"/>
      <c r="Z39" s="506"/>
      <c r="AA39" s="506">
        <v>-0.19</v>
      </c>
      <c r="AB39" s="506"/>
      <c r="AC39" s="506"/>
      <c r="AD39" s="276"/>
      <c r="AE39" s="506">
        <v>4.8679999999999994</v>
      </c>
      <c r="AF39" s="508"/>
      <c r="AG39" s="508"/>
      <c r="AH39" s="508"/>
      <c r="AI39" s="508"/>
    </row>
    <row r="40" spans="1:35" s="270" customFormat="1" ht="41.25" customHeight="1" x14ac:dyDescent="0.25">
      <c r="A40" s="509"/>
      <c r="B40" s="273" t="s">
        <v>77</v>
      </c>
      <c r="C40" s="278" t="s">
        <v>1005</v>
      </c>
      <c r="D40" s="495"/>
      <c r="E40" s="495"/>
      <c r="F40" s="509"/>
      <c r="G40" s="501"/>
      <c r="H40" s="501"/>
      <c r="I40" s="503"/>
      <c r="J40" s="503"/>
      <c r="K40" s="503"/>
      <c r="L40" s="503"/>
      <c r="M40" s="503"/>
      <c r="N40" s="516"/>
      <c r="O40" s="512"/>
      <c r="P40" s="512"/>
      <c r="Q40" s="512"/>
      <c r="R40" s="512"/>
      <c r="S40" s="512"/>
      <c r="T40" s="512"/>
      <c r="U40" s="512"/>
      <c r="V40" s="505"/>
      <c r="W40" s="507"/>
      <c r="X40" s="507"/>
      <c r="Y40" s="507"/>
      <c r="Z40" s="507"/>
      <c r="AA40" s="507"/>
      <c r="AB40" s="507"/>
      <c r="AC40" s="507"/>
      <c r="AD40" s="279"/>
      <c r="AE40" s="507"/>
      <c r="AF40" s="509"/>
      <c r="AG40" s="509"/>
      <c r="AH40" s="509"/>
      <c r="AI40" s="509"/>
    </row>
    <row r="41" spans="1:35" s="270" customFormat="1" ht="71.25" customHeight="1" x14ac:dyDescent="0.25">
      <c r="A41" s="508">
        <v>19</v>
      </c>
      <c r="B41" s="273" t="s">
        <v>944</v>
      </c>
      <c r="C41" s="494" t="s">
        <v>1006</v>
      </c>
      <c r="D41" s="494" t="s">
        <v>1007</v>
      </c>
      <c r="E41" s="494" t="s">
        <v>947</v>
      </c>
      <c r="F41" s="508"/>
      <c r="G41" s="500">
        <v>43221</v>
      </c>
      <c r="H41" s="500">
        <v>44166</v>
      </c>
      <c r="I41" s="502">
        <v>18.23</v>
      </c>
      <c r="J41" s="502"/>
      <c r="K41" s="502"/>
      <c r="L41" s="502"/>
      <c r="M41" s="502"/>
      <c r="N41" s="514"/>
      <c r="O41" s="511">
        <v>18.23</v>
      </c>
      <c r="P41" s="511"/>
      <c r="Q41" s="511"/>
      <c r="R41" s="511">
        <v>18.23</v>
      </c>
      <c r="S41" s="511"/>
      <c r="T41" s="511"/>
      <c r="U41" s="511"/>
      <c r="V41" s="504" t="s">
        <v>949</v>
      </c>
      <c r="W41" s="506">
        <v>0</v>
      </c>
      <c r="X41" s="506"/>
      <c r="Y41" s="506"/>
      <c r="Z41" s="506"/>
      <c r="AA41" s="506">
        <v>-0.71299999999999997</v>
      </c>
      <c r="AB41" s="506"/>
      <c r="AC41" s="506"/>
      <c r="AD41" s="276"/>
      <c r="AE41" s="506">
        <v>7.1272000000000002</v>
      </c>
      <c r="AF41" s="508"/>
      <c r="AG41" s="508"/>
      <c r="AH41" s="508"/>
      <c r="AI41" s="508"/>
    </row>
    <row r="42" spans="1:35" s="270" customFormat="1" ht="93.75" customHeight="1" x14ac:dyDescent="0.25">
      <c r="A42" s="509"/>
      <c r="B42" s="273" t="s">
        <v>77</v>
      </c>
      <c r="C42" s="495"/>
      <c r="D42" s="495"/>
      <c r="E42" s="495"/>
      <c r="F42" s="509"/>
      <c r="G42" s="501"/>
      <c r="H42" s="501"/>
      <c r="I42" s="503"/>
      <c r="J42" s="503"/>
      <c r="K42" s="503"/>
      <c r="L42" s="503"/>
      <c r="M42" s="503"/>
      <c r="N42" s="516"/>
      <c r="O42" s="512"/>
      <c r="P42" s="512"/>
      <c r="Q42" s="512"/>
      <c r="R42" s="512"/>
      <c r="S42" s="512"/>
      <c r="T42" s="512"/>
      <c r="U42" s="512"/>
      <c r="V42" s="505"/>
      <c r="W42" s="507"/>
      <c r="X42" s="507"/>
      <c r="Y42" s="507"/>
      <c r="Z42" s="507"/>
      <c r="AA42" s="507"/>
      <c r="AB42" s="507"/>
      <c r="AC42" s="507"/>
      <c r="AD42" s="279"/>
      <c r="AE42" s="507"/>
      <c r="AF42" s="509"/>
      <c r="AG42" s="509"/>
      <c r="AH42" s="509"/>
      <c r="AI42" s="509"/>
    </row>
    <row r="43" spans="1:35" s="270" customFormat="1" ht="60.75" customHeight="1" x14ac:dyDescent="0.25">
      <c r="A43" s="508">
        <v>20</v>
      </c>
      <c r="B43" s="273" t="s">
        <v>944</v>
      </c>
      <c r="C43" s="494" t="s">
        <v>1008</v>
      </c>
      <c r="D43" s="494" t="s">
        <v>1009</v>
      </c>
      <c r="E43" s="494" t="s">
        <v>947</v>
      </c>
      <c r="F43" s="508"/>
      <c r="G43" s="538"/>
      <c r="H43" s="538"/>
      <c r="I43" s="536"/>
      <c r="J43" s="536"/>
      <c r="K43" s="536"/>
      <c r="L43" s="536"/>
      <c r="M43" s="536"/>
      <c r="N43" s="541"/>
      <c r="O43" s="543"/>
      <c r="P43" s="545"/>
      <c r="Q43" s="545"/>
      <c r="R43" s="545"/>
      <c r="S43" s="547"/>
      <c r="T43" s="511"/>
      <c r="U43" s="511"/>
      <c r="V43" s="504" t="s">
        <v>949</v>
      </c>
      <c r="W43" s="506">
        <v>0</v>
      </c>
      <c r="X43" s="506"/>
      <c r="Y43" s="506"/>
      <c r="Z43" s="506"/>
      <c r="AA43" s="506">
        <v>4.7999999999999996E-3</v>
      </c>
      <c r="AB43" s="506"/>
      <c r="AC43" s="506"/>
      <c r="AD43" s="276"/>
      <c r="AE43" s="506">
        <v>4.7999999999999996E-3</v>
      </c>
      <c r="AF43" s="508"/>
      <c r="AG43" s="508"/>
      <c r="AH43" s="508"/>
      <c r="AI43" s="508"/>
    </row>
    <row r="44" spans="1:35" s="270" customFormat="1" ht="57" customHeight="1" x14ac:dyDescent="0.25">
      <c r="A44" s="509"/>
      <c r="B44" s="273" t="s">
        <v>77</v>
      </c>
      <c r="C44" s="495"/>
      <c r="D44" s="495"/>
      <c r="E44" s="495"/>
      <c r="F44" s="509"/>
      <c r="G44" s="539"/>
      <c r="H44" s="539"/>
      <c r="I44" s="537"/>
      <c r="J44" s="537"/>
      <c r="K44" s="537"/>
      <c r="L44" s="537"/>
      <c r="M44" s="537"/>
      <c r="N44" s="542"/>
      <c r="O44" s="544"/>
      <c r="P44" s="546"/>
      <c r="Q44" s="546"/>
      <c r="R44" s="544"/>
      <c r="S44" s="548"/>
      <c r="T44" s="512"/>
      <c r="U44" s="512"/>
      <c r="V44" s="505"/>
      <c r="W44" s="507"/>
      <c r="X44" s="507"/>
      <c r="Y44" s="507"/>
      <c r="Z44" s="507"/>
      <c r="AA44" s="507"/>
      <c r="AB44" s="507"/>
      <c r="AC44" s="507"/>
      <c r="AD44" s="279"/>
      <c r="AE44" s="507"/>
      <c r="AF44" s="509"/>
      <c r="AG44" s="509"/>
      <c r="AH44" s="509"/>
      <c r="AI44" s="509"/>
    </row>
    <row r="45" spans="1:35" s="274" customFormat="1" ht="69" customHeight="1" x14ac:dyDescent="0.25">
      <c r="B45" s="273"/>
      <c r="C45" s="300"/>
      <c r="D45" s="540" t="s">
        <v>1010</v>
      </c>
      <c r="E45" s="540"/>
      <c r="F45" s="540"/>
      <c r="G45" s="540"/>
      <c r="H45" s="540"/>
      <c r="I45" s="301">
        <f>SUM(I8:I44)</f>
        <v>7306.8221000000003</v>
      </c>
      <c r="J45" s="302">
        <f>SUM(J8:J44)</f>
        <v>189.36080000000001</v>
      </c>
      <c r="K45" s="302"/>
      <c r="L45" s="302"/>
      <c r="M45" s="303">
        <f>SUM(M8:M44)</f>
        <v>80.030799999999999</v>
      </c>
      <c r="N45" s="302"/>
      <c r="O45" s="303">
        <f>SUM(O8:O44)</f>
        <v>7306.8221000000003</v>
      </c>
      <c r="P45" s="304">
        <f>SUM(P8:P44)</f>
        <v>6737.1490000000003</v>
      </c>
      <c r="Q45" s="304">
        <f>SUM(Q8:Q44)</f>
        <v>6661.0290000000005</v>
      </c>
      <c r="R45" s="304">
        <f>SUM(R8:R44)</f>
        <v>7306.8221000000003</v>
      </c>
      <c r="S45" s="301"/>
      <c r="T45" s="301"/>
      <c r="U45" s="301">
        <f>SUM(U8:U44)</f>
        <v>52.540800000000004</v>
      </c>
      <c r="V45" s="302"/>
      <c r="W45" s="305"/>
      <c r="X45" s="305"/>
      <c r="Y45" s="303">
        <f>SUM(Y8:Y44)</f>
        <v>52.540800000000004</v>
      </c>
      <c r="Z45" s="303"/>
      <c r="AA45" s="306">
        <f>SUM(AA8:AA44)</f>
        <v>541.57640000000004</v>
      </c>
      <c r="AB45" s="303"/>
      <c r="AC45" s="303"/>
      <c r="AD45" s="303"/>
      <c r="AE45" s="303">
        <f>SUM(AE8:AE44)</f>
        <v>2412.6156000000001</v>
      </c>
      <c r="AF45" s="307"/>
      <c r="AG45" s="307"/>
      <c r="AH45" s="307"/>
      <c r="AI45" s="307"/>
    </row>
  </sheetData>
  <mergeCells count="584">
    <mergeCell ref="AG43:AG44"/>
    <mergeCell ref="AH43:AH44"/>
    <mergeCell ref="AI43:AI44"/>
    <mergeCell ref="D45:H45"/>
    <mergeCell ref="Z43:Z44"/>
    <mergeCell ref="AA43:AA44"/>
    <mergeCell ref="AB43:AB44"/>
    <mergeCell ref="AC43:AC44"/>
    <mergeCell ref="AE43:AE44"/>
    <mergeCell ref="AF43:AF44"/>
    <mergeCell ref="T43:T44"/>
    <mergeCell ref="U43:U44"/>
    <mergeCell ref="V43:V44"/>
    <mergeCell ref="W43:W44"/>
    <mergeCell ref="X43:X44"/>
    <mergeCell ref="Y43:Y44"/>
    <mergeCell ref="N43:N44"/>
    <mergeCell ref="O43:O44"/>
    <mergeCell ref="P43:P44"/>
    <mergeCell ref="Q43:Q44"/>
    <mergeCell ref="R43:R44"/>
    <mergeCell ref="S43:S44"/>
    <mergeCell ref="H43:H44"/>
    <mergeCell ref="I43:I44"/>
    <mergeCell ref="J43:J44"/>
    <mergeCell ref="K43:K44"/>
    <mergeCell ref="L43:L44"/>
    <mergeCell ref="M43:M44"/>
    <mergeCell ref="AF41:AF42"/>
    <mergeCell ref="AG41:AG42"/>
    <mergeCell ref="AH41:AH42"/>
    <mergeCell ref="AI41:AI42"/>
    <mergeCell ref="A43:A44"/>
    <mergeCell ref="C43:C44"/>
    <mergeCell ref="D43:D44"/>
    <mergeCell ref="E43:E44"/>
    <mergeCell ref="F43:F44"/>
    <mergeCell ref="G43:G44"/>
    <mergeCell ref="Y41:Y42"/>
    <mergeCell ref="Z41:Z42"/>
    <mergeCell ref="AA41:AA42"/>
    <mergeCell ref="AB41:AB42"/>
    <mergeCell ref="AC41:AC42"/>
    <mergeCell ref="AE41:AE42"/>
    <mergeCell ref="S41:S42"/>
    <mergeCell ref="T41:T42"/>
    <mergeCell ref="U41:U42"/>
    <mergeCell ref="V41:V42"/>
    <mergeCell ref="W41:W42"/>
    <mergeCell ref="X41:X42"/>
    <mergeCell ref="M41:M42"/>
    <mergeCell ref="N41:N42"/>
    <mergeCell ref="O41:O42"/>
    <mergeCell ref="P41:P42"/>
    <mergeCell ref="Q41:Q42"/>
    <mergeCell ref="R41:R42"/>
    <mergeCell ref="G41:G42"/>
    <mergeCell ref="H41:H42"/>
    <mergeCell ref="I41:I42"/>
    <mergeCell ref="J41:J42"/>
    <mergeCell ref="K41:K42"/>
    <mergeCell ref="L41:L42"/>
    <mergeCell ref="AE39:AE40"/>
    <mergeCell ref="AF39:AF40"/>
    <mergeCell ref="AG39:AG40"/>
    <mergeCell ref="AH39:AH40"/>
    <mergeCell ref="AI39:AI40"/>
    <mergeCell ref="A41:A42"/>
    <mergeCell ref="C41:C42"/>
    <mergeCell ref="D41:D42"/>
    <mergeCell ref="E41:E42"/>
    <mergeCell ref="F41:F42"/>
    <mergeCell ref="X39:X40"/>
    <mergeCell ref="Y39:Y40"/>
    <mergeCell ref="Z39:Z40"/>
    <mergeCell ref="AA39:AA40"/>
    <mergeCell ref="AB39:AB40"/>
    <mergeCell ref="AC39:AC40"/>
    <mergeCell ref="R39:R40"/>
    <mergeCell ref="S39:S40"/>
    <mergeCell ref="T39:T40"/>
    <mergeCell ref="U39:U40"/>
    <mergeCell ref="V39:V40"/>
    <mergeCell ref="W39:W40"/>
    <mergeCell ref="L39:L40"/>
    <mergeCell ref="M39:M40"/>
    <mergeCell ref="N39:N40"/>
    <mergeCell ref="O39:O40"/>
    <mergeCell ref="P39:P40"/>
    <mergeCell ref="Q39:Q40"/>
    <mergeCell ref="AI37:AI38"/>
    <mergeCell ref="A39:A40"/>
    <mergeCell ref="D39:D40"/>
    <mergeCell ref="E39:E40"/>
    <mergeCell ref="F39:F40"/>
    <mergeCell ref="G39:G40"/>
    <mergeCell ref="H39:H40"/>
    <mergeCell ref="I39:I40"/>
    <mergeCell ref="J39:J40"/>
    <mergeCell ref="K39:K40"/>
    <mergeCell ref="AB37:AB38"/>
    <mergeCell ref="AC37:AC38"/>
    <mergeCell ref="AE37:AE38"/>
    <mergeCell ref="AF37:AF38"/>
    <mergeCell ref="AG37:AG38"/>
    <mergeCell ref="AH37:AH38"/>
    <mergeCell ref="V37:V38"/>
    <mergeCell ref="W37:W38"/>
    <mergeCell ref="X37:X38"/>
    <mergeCell ref="Y37:Y38"/>
    <mergeCell ref="Z37:Z38"/>
    <mergeCell ref="AA37:AA38"/>
    <mergeCell ref="P37:P38"/>
    <mergeCell ref="Q37:Q38"/>
    <mergeCell ref="R37:R38"/>
    <mergeCell ref="S37:S38"/>
    <mergeCell ref="T37:T38"/>
    <mergeCell ref="U37:U38"/>
    <mergeCell ref="J37:J38"/>
    <mergeCell ref="K37:K38"/>
    <mergeCell ref="L37:L38"/>
    <mergeCell ref="M37:M38"/>
    <mergeCell ref="N37:N38"/>
    <mergeCell ref="O37:O38"/>
    <mergeCell ref="AG35:AG36"/>
    <mergeCell ref="AH35:AH36"/>
    <mergeCell ref="AI35:AI36"/>
    <mergeCell ref="A37:A38"/>
    <mergeCell ref="D37:D38"/>
    <mergeCell ref="E37:E38"/>
    <mergeCell ref="F37:F38"/>
    <mergeCell ref="G37:G38"/>
    <mergeCell ref="H37:H38"/>
    <mergeCell ref="I37:I38"/>
    <mergeCell ref="Z35:Z36"/>
    <mergeCell ref="AA35:AA36"/>
    <mergeCell ref="AB35:AB36"/>
    <mergeCell ref="AC35:AC36"/>
    <mergeCell ref="AE35:AE36"/>
    <mergeCell ref="AF35:AF36"/>
    <mergeCell ref="R35:R36"/>
    <mergeCell ref="S35:S36"/>
    <mergeCell ref="V35:V36"/>
    <mergeCell ref="W35:W36"/>
    <mergeCell ref="X35:X36"/>
    <mergeCell ref="Y35:Y36"/>
    <mergeCell ref="L35:L36"/>
    <mergeCell ref="M35:M36"/>
    <mergeCell ref="N35:N36"/>
    <mergeCell ref="O35:O36"/>
    <mergeCell ref="P35:P36"/>
    <mergeCell ref="Q35:Q36"/>
    <mergeCell ref="AI33:AI34"/>
    <mergeCell ref="A35:A36"/>
    <mergeCell ref="C35:C36"/>
    <mergeCell ref="E35:E36"/>
    <mergeCell ref="F35:F36"/>
    <mergeCell ref="G35:G36"/>
    <mergeCell ref="H35:H36"/>
    <mergeCell ref="I35:I36"/>
    <mergeCell ref="J35:J36"/>
    <mergeCell ref="K35:K36"/>
    <mergeCell ref="AB33:AB34"/>
    <mergeCell ref="AC33:AC34"/>
    <mergeCell ref="AE33:AE34"/>
    <mergeCell ref="AF33:AF34"/>
    <mergeCell ref="AG33:AG34"/>
    <mergeCell ref="AH33:AH34"/>
    <mergeCell ref="U33:U34"/>
    <mergeCell ref="V33:V34"/>
    <mergeCell ref="X33:X34"/>
    <mergeCell ref="Y33:Y34"/>
    <mergeCell ref="Z33:Z34"/>
    <mergeCell ref="AA33:AA34"/>
    <mergeCell ref="O33:O34"/>
    <mergeCell ref="P33:P34"/>
    <mergeCell ref="Q33:Q34"/>
    <mergeCell ref="R33:R34"/>
    <mergeCell ref="S33:S34"/>
    <mergeCell ref="T33:T34"/>
    <mergeCell ref="I33:I34"/>
    <mergeCell ref="J33:J34"/>
    <mergeCell ref="K33:K34"/>
    <mergeCell ref="L33:L34"/>
    <mergeCell ref="M33:M34"/>
    <mergeCell ref="N33:N34"/>
    <mergeCell ref="AF31:AF32"/>
    <mergeCell ref="AG31:AG32"/>
    <mergeCell ref="AH31:AH32"/>
    <mergeCell ref="AI31:AI32"/>
    <mergeCell ref="A33:A34"/>
    <mergeCell ref="D33:D34"/>
    <mergeCell ref="E33:E34"/>
    <mergeCell ref="F33:F34"/>
    <mergeCell ref="G33:G34"/>
    <mergeCell ref="H33:H34"/>
    <mergeCell ref="Y31:Y32"/>
    <mergeCell ref="Z31:Z32"/>
    <mergeCell ref="AA31:AA32"/>
    <mergeCell ref="AB31:AB32"/>
    <mergeCell ref="AC31:AC32"/>
    <mergeCell ref="AE31:AE32"/>
    <mergeCell ref="R31:R32"/>
    <mergeCell ref="S31:S32"/>
    <mergeCell ref="T31:T32"/>
    <mergeCell ref="V31:V32"/>
    <mergeCell ref="W31:W32"/>
    <mergeCell ref="X31:X32"/>
    <mergeCell ref="K31:K32"/>
    <mergeCell ref="L31:L32"/>
    <mergeCell ref="M31:M32"/>
    <mergeCell ref="N31:N32"/>
    <mergeCell ref="O31:O32"/>
    <mergeCell ref="Q31:Q32"/>
    <mergeCell ref="AI29:AI30"/>
    <mergeCell ref="A31:A32"/>
    <mergeCell ref="C31:C32"/>
    <mergeCell ref="D31:D32"/>
    <mergeCell ref="E31:E32"/>
    <mergeCell ref="F31:F32"/>
    <mergeCell ref="G31:G32"/>
    <mergeCell ref="H31:H32"/>
    <mergeCell ref="I31:I32"/>
    <mergeCell ref="J31:J32"/>
    <mergeCell ref="AB29:AB30"/>
    <mergeCell ref="AC29:AC30"/>
    <mergeCell ref="AE29:AE30"/>
    <mergeCell ref="AF29:AF30"/>
    <mergeCell ref="AG29:AG30"/>
    <mergeCell ref="AH29:AH30"/>
    <mergeCell ref="V29:V30"/>
    <mergeCell ref="W29:W30"/>
    <mergeCell ref="X29:X30"/>
    <mergeCell ref="Y29:Y30"/>
    <mergeCell ref="Z29:Z30"/>
    <mergeCell ref="AA29:AA30"/>
    <mergeCell ref="M29:M30"/>
    <mergeCell ref="N29:N30"/>
    <mergeCell ref="O29:O30"/>
    <mergeCell ref="Q29:Q30"/>
    <mergeCell ref="R29:R30"/>
    <mergeCell ref="S29:S30"/>
    <mergeCell ref="G29:G30"/>
    <mergeCell ref="H29:H30"/>
    <mergeCell ref="I29:I30"/>
    <mergeCell ref="J29:J30"/>
    <mergeCell ref="K29:K30"/>
    <mergeCell ref="L29:L30"/>
    <mergeCell ref="AE27:AE28"/>
    <mergeCell ref="AF27:AF28"/>
    <mergeCell ref="AG27:AG28"/>
    <mergeCell ref="AH27:AH28"/>
    <mergeCell ref="AI27:AI28"/>
    <mergeCell ref="A29:A30"/>
    <mergeCell ref="C29:C30"/>
    <mergeCell ref="D29:D30"/>
    <mergeCell ref="E29:E30"/>
    <mergeCell ref="F29:F30"/>
    <mergeCell ref="X27:X28"/>
    <mergeCell ref="Y27:Y28"/>
    <mergeCell ref="Z27:Z28"/>
    <mergeCell ref="AA27:AA28"/>
    <mergeCell ref="AB27:AB28"/>
    <mergeCell ref="AC27:AC28"/>
    <mergeCell ref="R27:R28"/>
    <mergeCell ref="S27:S28"/>
    <mergeCell ref="T27:T28"/>
    <mergeCell ref="U27:U28"/>
    <mergeCell ref="V27:V28"/>
    <mergeCell ref="W27:W28"/>
    <mergeCell ref="L27:L28"/>
    <mergeCell ref="M27:M28"/>
    <mergeCell ref="N27:N28"/>
    <mergeCell ref="O27:O28"/>
    <mergeCell ref="P27:P28"/>
    <mergeCell ref="Q27:Q28"/>
    <mergeCell ref="AI25:AI26"/>
    <mergeCell ref="A27:A28"/>
    <mergeCell ref="D27:D28"/>
    <mergeCell ref="E27:E28"/>
    <mergeCell ref="F27:F28"/>
    <mergeCell ref="G27:G28"/>
    <mergeCell ref="H27:H28"/>
    <mergeCell ref="I27:I28"/>
    <mergeCell ref="J27:J28"/>
    <mergeCell ref="K27:K28"/>
    <mergeCell ref="AB25:AB26"/>
    <mergeCell ref="AC25:AC26"/>
    <mergeCell ref="AE25:AE26"/>
    <mergeCell ref="AF25:AF26"/>
    <mergeCell ref="AG25:AG26"/>
    <mergeCell ref="AH25:AH26"/>
    <mergeCell ref="V25:V26"/>
    <mergeCell ref="W25:W26"/>
    <mergeCell ref="X25:X26"/>
    <mergeCell ref="Y25:Y26"/>
    <mergeCell ref="Z25:Z26"/>
    <mergeCell ref="AA25:AA26"/>
    <mergeCell ref="N25:N26"/>
    <mergeCell ref="O25:O26"/>
    <mergeCell ref="P25:P26"/>
    <mergeCell ref="Q25:Q26"/>
    <mergeCell ref="R25:R26"/>
    <mergeCell ref="S25:S26"/>
    <mergeCell ref="H25:H26"/>
    <mergeCell ref="I25:I26"/>
    <mergeCell ref="J25:J26"/>
    <mergeCell ref="K25:K26"/>
    <mergeCell ref="L25:L26"/>
    <mergeCell ref="M25:M26"/>
    <mergeCell ref="AE23:AE24"/>
    <mergeCell ref="AF23:AF24"/>
    <mergeCell ref="AG23:AG24"/>
    <mergeCell ref="AH23:AH24"/>
    <mergeCell ref="AI23:AI24"/>
    <mergeCell ref="A25:A26"/>
    <mergeCell ref="D25:D26"/>
    <mergeCell ref="E25:E26"/>
    <mergeCell ref="F25:F26"/>
    <mergeCell ref="G25:G26"/>
    <mergeCell ref="X23:X24"/>
    <mergeCell ref="Y23:Y24"/>
    <mergeCell ref="Z23:Z24"/>
    <mergeCell ref="AA23:AA24"/>
    <mergeCell ref="AB23:AB24"/>
    <mergeCell ref="AC23:AC24"/>
    <mergeCell ref="R23:R24"/>
    <mergeCell ref="S23:S24"/>
    <mergeCell ref="T23:T24"/>
    <mergeCell ref="U23:U24"/>
    <mergeCell ref="V23:V24"/>
    <mergeCell ref="W23:W24"/>
    <mergeCell ref="L23:L24"/>
    <mergeCell ref="M23:M24"/>
    <mergeCell ref="N23:N24"/>
    <mergeCell ref="O23:O24"/>
    <mergeCell ref="P23:P24"/>
    <mergeCell ref="Q23:Q24"/>
    <mergeCell ref="AI21:AI22"/>
    <mergeCell ref="A23:A24"/>
    <mergeCell ref="D23:D24"/>
    <mergeCell ref="E23:E24"/>
    <mergeCell ref="F23:F24"/>
    <mergeCell ref="G23:G24"/>
    <mergeCell ref="H23:H24"/>
    <mergeCell ref="I23:I24"/>
    <mergeCell ref="J23:J24"/>
    <mergeCell ref="K23:K24"/>
    <mergeCell ref="AB21:AB22"/>
    <mergeCell ref="AC21:AC22"/>
    <mergeCell ref="AE21:AE22"/>
    <mergeCell ref="AF21:AF22"/>
    <mergeCell ref="AG21:AG22"/>
    <mergeCell ref="AH21:AH22"/>
    <mergeCell ref="V21:V22"/>
    <mergeCell ref="W21:W22"/>
    <mergeCell ref="X21:X22"/>
    <mergeCell ref="Y21:Y22"/>
    <mergeCell ref="Z21:Z22"/>
    <mergeCell ref="AA21:AA22"/>
    <mergeCell ref="P21:P22"/>
    <mergeCell ref="Q21:Q22"/>
    <mergeCell ref="R21:R22"/>
    <mergeCell ref="S21:S22"/>
    <mergeCell ref="T21:T22"/>
    <mergeCell ref="U21:U22"/>
    <mergeCell ref="J21:J22"/>
    <mergeCell ref="K21:K22"/>
    <mergeCell ref="L21:L22"/>
    <mergeCell ref="M21:M22"/>
    <mergeCell ref="N21:N22"/>
    <mergeCell ref="O21:O22"/>
    <mergeCell ref="AG19:AG20"/>
    <mergeCell ref="AH19:AH20"/>
    <mergeCell ref="AI19:AI20"/>
    <mergeCell ref="A21:A22"/>
    <mergeCell ref="D21:D22"/>
    <mergeCell ref="E21:E22"/>
    <mergeCell ref="F21:F22"/>
    <mergeCell ref="G21:G22"/>
    <mergeCell ref="H21:H22"/>
    <mergeCell ref="I21:I22"/>
    <mergeCell ref="Z19:Z20"/>
    <mergeCell ref="AA19:AA20"/>
    <mergeCell ref="AB19:AB20"/>
    <mergeCell ref="AC19:AC20"/>
    <mergeCell ref="AE19:AE20"/>
    <mergeCell ref="AF19:AF20"/>
    <mergeCell ref="T19:T20"/>
    <mergeCell ref="U19:U20"/>
    <mergeCell ref="V19:V20"/>
    <mergeCell ref="W19:W20"/>
    <mergeCell ref="X19:X20"/>
    <mergeCell ref="Y19:Y20"/>
    <mergeCell ref="N19:N20"/>
    <mergeCell ref="O19:O20"/>
    <mergeCell ref="P19:P20"/>
    <mergeCell ref="Q19:Q20"/>
    <mergeCell ref="R19:R20"/>
    <mergeCell ref="S19:S20"/>
    <mergeCell ref="H19:H20"/>
    <mergeCell ref="I19:I20"/>
    <mergeCell ref="J19:J20"/>
    <mergeCell ref="K19:K20"/>
    <mergeCell ref="L19:L20"/>
    <mergeCell ref="M19:M20"/>
    <mergeCell ref="AE17:AE18"/>
    <mergeCell ref="AF17:AF18"/>
    <mergeCell ref="AG17:AG18"/>
    <mergeCell ref="AH17:AH18"/>
    <mergeCell ref="AI17:AI18"/>
    <mergeCell ref="A19:A20"/>
    <mergeCell ref="D19:D20"/>
    <mergeCell ref="E19:E20"/>
    <mergeCell ref="F19:F20"/>
    <mergeCell ref="G19:G20"/>
    <mergeCell ref="X17:X18"/>
    <mergeCell ref="Y17:Y18"/>
    <mergeCell ref="Z17:Z18"/>
    <mergeCell ref="AA17:AA18"/>
    <mergeCell ref="AB17:AB18"/>
    <mergeCell ref="AC17:AC18"/>
    <mergeCell ref="R17:R18"/>
    <mergeCell ref="S17:S18"/>
    <mergeCell ref="T17:T18"/>
    <mergeCell ref="U17:U18"/>
    <mergeCell ref="V17:V18"/>
    <mergeCell ref="W17:W18"/>
    <mergeCell ref="L17:L18"/>
    <mergeCell ref="M17:M18"/>
    <mergeCell ref="N17:N18"/>
    <mergeCell ref="O17:O18"/>
    <mergeCell ref="P17:P18"/>
    <mergeCell ref="Q17:Q18"/>
    <mergeCell ref="AI15:AI16"/>
    <mergeCell ref="A17:A18"/>
    <mergeCell ref="D17:D18"/>
    <mergeCell ref="E17:E18"/>
    <mergeCell ref="F17:F18"/>
    <mergeCell ref="G17:G18"/>
    <mergeCell ref="H17:H18"/>
    <mergeCell ref="I17:I18"/>
    <mergeCell ref="J17:J18"/>
    <mergeCell ref="K17:K18"/>
    <mergeCell ref="AB15:AB16"/>
    <mergeCell ref="AC15:AC16"/>
    <mergeCell ref="AE15:AE16"/>
    <mergeCell ref="AF15:AF16"/>
    <mergeCell ref="AG15:AG16"/>
    <mergeCell ref="AH15:AH16"/>
    <mergeCell ref="V15:V16"/>
    <mergeCell ref="W15:W16"/>
    <mergeCell ref="X15:X16"/>
    <mergeCell ref="Y15:Y16"/>
    <mergeCell ref="AA15:AA16"/>
    <mergeCell ref="P15:P16"/>
    <mergeCell ref="Q15:Q16"/>
    <mergeCell ref="R15:R16"/>
    <mergeCell ref="S15:S16"/>
    <mergeCell ref="T15:T16"/>
    <mergeCell ref="U15:U16"/>
    <mergeCell ref="J15:J16"/>
    <mergeCell ref="K15:K16"/>
    <mergeCell ref="L15:L16"/>
    <mergeCell ref="M15:M16"/>
    <mergeCell ref="N15:N16"/>
    <mergeCell ref="O15:O16"/>
    <mergeCell ref="AI13:AI14"/>
    <mergeCell ref="A15:A16"/>
    <mergeCell ref="C15:C16"/>
    <mergeCell ref="D15:D16"/>
    <mergeCell ref="E15:E16"/>
    <mergeCell ref="F15:F16"/>
    <mergeCell ref="G15:G16"/>
    <mergeCell ref="H15:H16"/>
    <mergeCell ref="I15:I16"/>
    <mergeCell ref="AA13:AA14"/>
    <mergeCell ref="AB13:AB14"/>
    <mergeCell ref="AC13:AC14"/>
    <mergeCell ref="AE13:AE14"/>
    <mergeCell ref="AF13:AF14"/>
    <mergeCell ref="AG13:AG14"/>
    <mergeCell ref="U13:U14"/>
    <mergeCell ref="V13:V14"/>
    <mergeCell ref="W13:W14"/>
    <mergeCell ref="X13:X14"/>
    <mergeCell ref="Y13:Y14"/>
    <mergeCell ref="Z13:Z14"/>
    <mergeCell ref="O13:O14"/>
    <mergeCell ref="P13:P14"/>
    <mergeCell ref="Z15:Z16"/>
    <mergeCell ref="S13:S14"/>
    <mergeCell ref="T13:T14"/>
    <mergeCell ref="I13:I14"/>
    <mergeCell ref="J13:J14"/>
    <mergeCell ref="K13:K14"/>
    <mergeCell ref="L13:L14"/>
    <mergeCell ref="M13:M14"/>
    <mergeCell ref="N13:N14"/>
    <mergeCell ref="AH13:AH14"/>
    <mergeCell ref="AE11:AE12"/>
    <mergeCell ref="N11:N12"/>
    <mergeCell ref="O11:O12"/>
    <mergeCell ref="P11:P12"/>
    <mergeCell ref="Q11:Q12"/>
    <mergeCell ref="R11:R12"/>
    <mergeCell ref="S11:S12"/>
    <mergeCell ref="A13:A14"/>
    <mergeCell ref="D13:D14"/>
    <mergeCell ref="E13:E14"/>
    <mergeCell ref="F13:F14"/>
    <mergeCell ref="G13:G14"/>
    <mergeCell ref="H13:H14"/>
    <mergeCell ref="T11:T12"/>
    <mergeCell ref="U11:U12"/>
    <mergeCell ref="V11:V12"/>
    <mergeCell ref="H11:H12"/>
    <mergeCell ref="I11:I12"/>
    <mergeCell ref="J11:J12"/>
    <mergeCell ref="K11:K12"/>
    <mergeCell ref="L11:L12"/>
    <mergeCell ref="M11:M12"/>
    <mergeCell ref="Q13:Q14"/>
    <mergeCell ref="R13:R14"/>
    <mergeCell ref="V8:V9"/>
    <mergeCell ref="W8:W9"/>
    <mergeCell ref="AA8:AA9"/>
    <mergeCell ref="AE8:AE9"/>
    <mergeCell ref="B9:B10"/>
    <mergeCell ref="A11:A12"/>
    <mergeCell ref="D11:D12"/>
    <mergeCell ref="E11:E12"/>
    <mergeCell ref="F11:F12"/>
    <mergeCell ref="G11:G12"/>
    <mergeCell ref="P8:P9"/>
    <mergeCell ref="Q8:Q9"/>
    <mergeCell ref="R8:R9"/>
    <mergeCell ref="S8:S9"/>
    <mergeCell ref="T8:T9"/>
    <mergeCell ref="U8:U9"/>
    <mergeCell ref="J8:J10"/>
    <mergeCell ref="K8:K10"/>
    <mergeCell ref="L8:L10"/>
    <mergeCell ref="M8:M10"/>
    <mergeCell ref="N8:N9"/>
    <mergeCell ref="O8:O9"/>
    <mergeCell ref="W11:W12"/>
    <mergeCell ref="AA11:AA12"/>
    <mergeCell ref="A8:A10"/>
    <mergeCell ref="D8:D9"/>
    <mergeCell ref="E8:E10"/>
    <mergeCell ref="F8:F10"/>
    <mergeCell ref="G8:G9"/>
    <mergeCell ref="H8:H9"/>
    <mergeCell ref="I8:I9"/>
    <mergeCell ref="M5:M6"/>
    <mergeCell ref="N5:N6"/>
    <mergeCell ref="AE4:AH4"/>
    <mergeCell ref="AI4:AI6"/>
    <mergeCell ref="I5:I6"/>
    <mergeCell ref="J5:J6"/>
    <mergeCell ref="K5:K6"/>
    <mergeCell ref="L5:L6"/>
    <mergeCell ref="W5:Z5"/>
    <mergeCell ref="AA5:AD5"/>
    <mergeCell ref="AE5:AH5"/>
    <mergeCell ref="O5:O6"/>
    <mergeCell ref="P5:P6"/>
    <mergeCell ref="Q5:Q6"/>
    <mergeCell ref="R5:V5"/>
    <mergeCell ref="A1:AD1"/>
    <mergeCell ref="B2:C2"/>
    <mergeCell ref="A4:A6"/>
    <mergeCell ref="B4:B6"/>
    <mergeCell ref="C4:C6"/>
    <mergeCell ref="D4:D6"/>
    <mergeCell ref="E4:E6"/>
    <mergeCell ref="F4:F6"/>
    <mergeCell ref="G4:G6"/>
    <mergeCell ref="H4:H6"/>
    <mergeCell ref="I4:O4"/>
    <mergeCell ref="P4:V4"/>
    <mergeCell ref="W4:Z4"/>
    <mergeCell ref="AA4:AD4"/>
  </mergeCells>
  <dataValidations count="1">
    <dataValidation type="decimal" allowBlank="1" showInputMessage="1" showErrorMessage="1" sqref="I2:O3">
      <formula1>-1000000000000000000</formula1>
      <formula2>10000000000000000000</formula2>
    </dataValidation>
  </dataValidations>
  <printOptions horizontalCentered="1"/>
  <pageMargins left="0.68" right="0.43" top="0.74" bottom="0.74" header="0.57999999999999996" footer="0.42"/>
  <pageSetup paperSize="8" scale="28" fitToHeight="2" orientation="landscape" r:id="rId1"/>
  <headerFooter scaleWithDoc="0"/>
  <rowBreaks count="1" manualBreakCount="1">
    <brk id="32" max="34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B12"/>
  <sheetViews>
    <sheetView view="pageBreakPreview" zoomScale="75" zoomScaleNormal="70" zoomScaleSheetLayoutView="75" workbookViewId="0">
      <selection activeCell="B7" sqref="B7"/>
    </sheetView>
  </sheetViews>
  <sheetFormatPr defaultRowHeight="60" customHeight="1" x14ac:dyDescent="0.25"/>
  <cols>
    <col min="1" max="1" width="5.28515625" style="358" customWidth="1"/>
    <col min="2" max="2" width="10.42578125" style="359" customWidth="1"/>
    <col min="3" max="3" width="19" style="360" customWidth="1"/>
    <col min="4" max="4" width="12.28515625" style="360" customWidth="1"/>
    <col min="5" max="5" width="13.42578125" style="358" customWidth="1"/>
    <col min="6" max="6" width="11.85546875" style="358" customWidth="1"/>
    <col min="7" max="7" width="12" style="358" customWidth="1"/>
    <col min="8" max="8" width="5.5703125" style="358" customWidth="1"/>
    <col min="9" max="9" width="4.28515625" style="358" customWidth="1"/>
    <col min="10" max="10" width="5.28515625" style="358" bestFit="1" customWidth="1"/>
    <col min="11" max="11" width="9.42578125" style="358" customWidth="1"/>
    <col min="12" max="12" width="9.7109375" style="358" customWidth="1"/>
    <col min="13" max="13" width="10.28515625" style="358" customWidth="1"/>
    <col min="14" max="14" width="8.28515625" style="358" customWidth="1"/>
    <col min="15" max="16" width="7.28515625" style="358" customWidth="1"/>
    <col min="17" max="17" width="8.28515625" style="358" customWidth="1"/>
    <col min="18" max="18" width="9.7109375" style="358" customWidth="1"/>
    <col min="19" max="19" width="10.28515625" style="358" customWidth="1"/>
    <col min="20" max="20" width="13.5703125" style="358" customWidth="1"/>
    <col min="21" max="21" width="7.28515625" style="358" customWidth="1"/>
    <col min="22" max="22" width="8.85546875" style="358" customWidth="1"/>
    <col min="23" max="23" width="9.140625" style="358" customWidth="1"/>
    <col min="24" max="24" width="11.85546875" style="361" bestFit="1" customWidth="1"/>
    <col min="25" max="25" width="9" style="361" customWidth="1"/>
    <col min="26" max="26" width="9" style="361" bestFit="1" customWidth="1"/>
    <col min="27" max="27" width="7.140625" style="361" customWidth="1"/>
    <col min="28" max="28" width="11.140625" style="361" customWidth="1"/>
    <col min="29" max="29" width="7" style="361" customWidth="1"/>
    <col min="30" max="30" width="8.42578125" style="361" customWidth="1"/>
    <col min="31" max="31" width="7.7109375" style="361" customWidth="1"/>
    <col min="32" max="32" width="6.140625" style="361" customWidth="1"/>
    <col min="33" max="54" width="9.140625" style="355"/>
    <col min="55" max="256" width="9.140625" style="356"/>
    <col min="257" max="257" width="5.28515625" style="356" customWidth="1"/>
    <col min="258" max="258" width="10.42578125" style="356" customWidth="1"/>
    <col min="259" max="259" width="19" style="356" customWidth="1"/>
    <col min="260" max="260" width="12.28515625" style="356" customWidth="1"/>
    <col min="261" max="261" width="13.42578125" style="356" customWidth="1"/>
    <col min="262" max="262" width="11.85546875" style="356" customWidth="1"/>
    <col min="263" max="263" width="12" style="356" customWidth="1"/>
    <col min="264" max="264" width="5.5703125" style="356" customWidth="1"/>
    <col min="265" max="265" width="4.28515625" style="356" customWidth="1"/>
    <col min="266" max="266" width="5.28515625" style="356" bestFit="1" customWidth="1"/>
    <col min="267" max="267" width="9.42578125" style="356" customWidth="1"/>
    <col min="268" max="268" width="9.7109375" style="356" customWidth="1"/>
    <col min="269" max="269" width="10.28515625" style="356" customWidth="1"/>
    <col min="270" max="270" width="8.28515625" style="356" customWidth="1"/>
    <col min="271" max="272" width="7.28515625" style="356" customWidth="1"/>
    <col min="273" max="273" width="8.28515625" style="356" customWidth="1"/>
    <col min="274" max="274" width="9.7109375" style="356" customWidth="1"/>
    <col min="275" max="275" width="10.28515625" style="356" customWidth="1"/>
    <col min="276" max="276" width="13.5703125" style="356" customWidth="1"/>
    <col min="277" max="277" width="7.28515625" style="356" customWidth="1"/>
    <col min="278" max="278" width="8.85546875" style="356" customWidth="1"/>
    <col min="279" max="279" width="9.140625" style="356" customWidth="1"/>
    <col min="280" max="280" width="11.85546875" style="356" bestFit="1" customWidth="1"/>
    <col min="281" max="281" width="9" style="356" customWidth="1"/>
    <col min="282" max="282" width="9" style="356" bestFit="1" customWidth="1"/>
    <col min="283" max="283" width="7.140625" style="356" customWidth="1"/>
    <col min="284" max="284" width="11.140625" style="356" customWidth="1"/>
    <col min="285" max="285" width="7" style="356" customWidth="1"/>
    <col min="286" max="286" width="8.42578125" style="356" customWidth="1"/>
    <col min="287" max="287" width="7.7109375" style="356" customWidth="1"/>
    <col min="288" max="288" width="6.140625" style="356" customWidth="1"/>
    <col min="289" max="512" width="9.140625" style="356"/>
    <col min="513" max="513" width="5.28515625" style="356" customWidth="1"/>
    <col min="514" max="514" width="10.42578125" style="356" customWidth="1"/>
    <col min="515" max="515" width="19" style="356" customWidth="1"/>
    <col min="516" max="516" width="12.28515625" style="356" customWidth="1"/>
    <col min="517" max="517" width="13.42578125" style="356" customWidth="1"/>
    <col min="518" max="518" width="11.85546875" style="356" customWidth="1"/>
    <col min="519" max="519" width="12" style="356" customWidth="1"/>
    <col min="520" max="520" width="5.5703125" style="356" customWidth="1"/>
    <col min="521" max="521" width="4.28515625" style="356" customWidth="1"/>
    <col min="522" max="522" width="5.28515625" style="356" bestFit="1" customWidth="1"/>
    <col min="523" max="523" width="9.42578125" style="356" customWidth="1"/>
    <col min="524" max="524" width="9.7109375" style="356" customWidth="1"/>
    <col min="525" max="525" width="10.28515625" style="356" customWidth="1"/>
    <col min="526" max="526" width="8.28515625" style="356" customWidth="1"/>
    <col min="527" max="528" width="7.28515625" style="356" customWidth="1"/>
    <col min="529" max="529" width="8.28515625" style="356" customWidth="1"/>
    <col min="530" max="530" width="9.7109375" style="356" customWidth="1"/>
    <col min="531" max="531" width="10.28515625" style="356" customWidth="1"/>
    <col min="532" max="532" width="13.5703125" style="356" customWidth="1"/>
    <col min="533" max="533" width="7.28515625" style="356" customWidth="1"/>
    <col min="534" max="534" width="8.85546875" style="356" customWidth="1"/>
    <col min="535" max="535" width="9.140625" style="356" customWidth="1"/>
    <col min="536" max="536" width="11.85546875" style="356" bestFit="1" customWidth="1"/>
    <col min="537" max="537" width="9" style="356" customWidth="1"/>
    <col min="538" max="538" width="9" style="356" bestFit="1" customWidth="1"/>
    <col min="539" max="539" width="7.140625" style="356" customWidth="1"/>
    <col min="540" max="540" width="11.140625" style="356" customWidth="1"/>
    <col min="541" max="541" width="7" style="356" customWidth="1"/>
    <col min="542" max="542" width="8.42578125" style="356" customWidth="1"/>
    <col min="543" max="543" width="7.7109375" style="356" customWidth="1"/>
    <col min="544" max="544" width="6.140625" style="356" customWidth="1"/>
    <col min="545" max="768" width="9.140625" style="356"/>
    <col min="769" max="769" width="5.28515625" style="356" customWidth="1"/>
    <col min="770" max="770" width="10.42578125" style="356" customWidth="1"/>
    <col min="771" max="771" width="19" style="356" customWidth="1"/>
    <col min="772" max="772" width="12.28515625" style="356" customWidth="1"/>
    <col min="773" max="773" width="13.42578125" style="356" customWidth="1"/>
    <col min="774" max="774" width="11.85546875" style="356" customWidth="1"/>
    <col min="775" max="775" width="12" style="356" customWidth="1"/>
    <col min="776" max="776" width="5.5703125" style="356" customWidth="1"/>
    <col min="777" max="777" width="4.28515625" style="356" customWidth="1"/>
    <col min="778" max="778" width="5.28515625" style="356" bestFit="1" customWidth="1"/>
    <col min="779" max="779" width="9.42578125" style="356" customWidth="1"/>
    <col min="780" max="780" width="9.7109375" style="356" customWidth="1"/>
    <col min="781" max="781" width="10.28515625" style="356" customWidth="1"/>
    <col min="782" max="782" width="8.28515625" style="356" customWidth="1"/>
    <col min="783" max="784" width="7.28515625" style="356" customWidth="1"/>
    <col min="785" max="785" width="8.28515625" style="356" customWidth="1"/>
    <col min="786" max="786" width="9.7109375" style="356" customWidth="1"/>
    <col min="787" max="787" width="10.28515625" style="356" customWidth="1"/>
    <col min="788" max="788" width="13.5703125" style="356" customWidth="1"/>
    <col min="789" max="789" width="7.28515625" style="356" customWidth="1"/>
    <col min="790" max="790" width="8.85546875" style="356" customWidth="1"/>
    <col min="791" max="791" width="9.140625" style="356" customWidth="1"/>
    <col min="792" max="792" width="11.85546875" style="356" bestFit="1" customWidth="1"/>
    <col min="793" max="793" width="9" style="356" customWidth="1"/>
    <col min="794" max="794" width="9" style="356" bestFit="1" customWidth="1"/>
    <col min="795" max="795" width="7.140625" style="356" customWidth="1"/>
    <col min="796" max="796" width="11.140625" style="356" customWidth="1"/>
    <col min="797" max="797" width="7" style="356" customWidth="1"/>
    <col min="798" max="798" width="8.42578125" style="356" customWidth="1"/>
    <col min="799" max="799" width="7.7109375" style="356" customWidth="1"/>
    <col min="800" max="800" width="6.140625" style="356" customWidth="1"/>
    <col min="801" max="1024" width="10.28515625" style="356"/>
    <col min="1025" max="1025" width="5.28515625" style="356" customWidth="1"/>
    <col min="1026" max="1026" width="10.42578125" style="356" customWidth="1"/>
    <col min="1027" max="1027" width="19" style="356" customWidth="1"/>
    <col min="1028" max="1028" width="12.28515625" style="356" customWidth="1"/>
    <col min="1029" max="1029" width="13.42578125" style="356" customWidth="1"/>
    <col min="1030" max="1030" width="11.85546875" style="356" customWidth="1"/>
    <col min="1031" max="1031" width="12" style="356" customWidth="1"/>
    <col min="1032" max="1032" width="5.5703125" style="356" customWidth="1"/>
    <col min="1033" max="1033" width="4.28515625" style="356" customWidth="1"/>
    <col min="1034" max="1034" width="5.28515625" style="356" bestFit="1" customWidth="1"/>
    <col min="1035" max="1035" width="9.42578125" style="356" customWidth="1"/>
    <col min="1036" max="1036" width="9.7109375" style="356" customWidth="1"/>
    <col min="1037" max="1037" width="10.28515625" style="356" customWidth="1"/>
    <col min="1038" max="1038" width="8.28515625" style="356" customWidth="1"/>
    <col min="1039" max="1040" width="7.28515625" style="356" customWidth="1"/>
    <col min="1041" max="1041" width="8.28515625" style="356" customWidth="1"/>
    <col min="1042" max="1042" width="9.7109375" style="356" customWidth="1"/>
    <col min="1043" max="1043" width="10.28515625" style="356" customWidth="1"/>
    <col min="1044" max="1044" width="13.5703125" style="356" customWidth="1"/>
    <col min="1045" max="1045" width="7.28515625" style="356" customWidth="1"/>
    <col min="1046" max="1046" width="8.85546875" style="356" customWidth="1"/>
    <col min="1047" max="1047" width="9.140625" style="356" customWidth="1"/>
    <col min="1048" max="1048" width="11.85546875" style="356" bestFit="1" customWidth="1"/>
    <col min="1049" max="1049" width="9" style="356" customWidth="1"/>
    <col min="1050" max="1050" width="9" style="356" bestFit="1" customWidth="1"/>
    <col min="1051" max="1051" width="7.140625" style="356" customWidth="1"/>
    <col min="1052" max="1052" width="11.140625" style="356" customWidth="1"/>
    <col min="1053" max="1053" width="7" style="356" customWidth="1"/>
    <col min="1054" max="1054" width="8.42578125" style="356" customWidth="1"/>
    <col min="1055" max="1055" width="7.7109375" style="356" customWidth="1"/>
    <col min="1056" max="1056" width="6.140625" style="356" customWidth="1"/>
    <col min="1057" max="1280" width="9.140625" style="356"/>
    <col min="1281" max="1281" width="5.28515625" style="356" customWidth="1"/>
    <col min="1282" max="1282" width="10.42578125" style="356" customWidth="1"/>
    <col min="1283" max="1283" width="19" style="356" customWidth="1"/>
    <col min="1284" max="1284" width="12.28515625" style="356" customWidth="1"/>
    <col min="1285" max="1285" width="13.42578125" style="356" customWidth="1"/>
    <col min="1286" max="1286" width="11.85546875" style="356" customWidth="1"/>
    <col min="1287" max="1287" width="12" style="356" customWidth="1"/>
    <col min="1288" max="1288" width="5.5703125" style="356" customWidth="1"/>
    <col min="1289" max="1289" width="4.28515625" style="356" customWidth="1"/>
    <col min="1290" max="1290" width="5.28515625" style="356" bestFit="1" customWidth="1"/>
    <col min="1291" max="1291" width="9.42578125" style="356" customWidth="1"/>
    <col min="1292" max="1292" width="9.7109375" style="356" customWidth="1"/>
    <col min="1293" max="1293" width="10.28515625" style="356" customWidth="1"/>
    <col min="1294" max="1294" width="8.28515625" style="356" customWidth="1"/>
    <col min="1295" max="1296" width="7.28515625" style="356" customWidth="1"/>
    <col min="1297" max="1297" width="8.28515625" style="356" customWidth="1"/>
    <col min="1298" max="1298" width="9.7109375" style="356" customWidth="1"/>
    <col min="1299" max="1299" width="10.28515625" style="356" customWidth="1"/>
    <col min="1300" max="1300" width="13.5703125" style="356" customWidth="1"/>
    <col min="1301" max="1301" width="7.28515625" style="356" customWidth="1"/>
    <col min="1302" max="1302" width="8.85546875" style="356" customWidth="1"/>
    <col min="1303" max="1303" width="9.140625" style="356" customWidth="1"/>
    <col min="1304" max="1304" width="11.85546875" style="356" bestFit="1" customWidth="1"/>
    <col min="1305" max="1305" width="9" style="356" customWidth="1"/>
    <col min="1306" max="1306" width="9" style="356" bestFit="1" customWidth="1"/>
    <col min="1307" max="1307" width="7.140625" style="356" customWidth="1"/>
    <col min="1308" max="1308" width="11.140625" style="356" customWidth="1"/>
    <col min="1309" max="1309" width="7" style="356" customWidth="1"/>
    <col min="1310" max="1310" width="8.42578125" style="356" customWidth="1"/>
    <col min="1311" max="1311" width="7.7109375" style="356" customWidth="1"/>
    <col min="1312" max="1312" width="6.140625" style="356" customWidth="1"/>
    <col min="1313" max="1536" width="9.140625" style="356"/>
    <col min="1537" max="1537" width="5.28515625" style="356" customWidth="1"/>
    <col min="1538" max="1538" width="10.42578125" style="356" customWidth="1"/>
    <col min="1539" max="1539" width="19" style="356" customWidth="1"/>
    <col min="1540" max="1540" width="12.28515625" style="356" customWidth="1"/>
    <col min="1541" max="1541" width="13.42578125" style="356" customWidth="1"/>
    <col min="1542" max="1542" width="11.85546875" style="356" customWidth="1"/>
    <col min="1543" max="1543" width="12" style="356" customWidth="1"/>
    <col min="1544" max="1544" width="5.5703125" style="356" customWidth="1"/>
    <col min="1545" max="1545" width="4.28515625" style="356" customWidth="1"/>
    <col min="1546" max="1546" width="5.28515625" style="356" bestFit="1" customWidth="1"/>
    <col min="1547" max="1547" width="9.42578125" style="356" customWidth="1"/>
    <col min="1548" max="1548" width="9.7109375" style="356" customWidth="1"/>
    <col min="1549" max="1549" width="10.28515625" style="356" customWidth="1"/>
    <col min="1550" max="1550" width="8.28515625" style="356" customWidth="1"/>
    <col min="1551" max="1552" width="7.28515625" style="356" customWidth="1"/>
    <col min="1553" max="1553" width="8.28515625" style="356" customWidth="1"/>
    <col min="1554" max="1554" width="9.7109375" style="356" customWidth="1"/>
    <col min="1555" max="1555" width="10.28515625" style="356" customWidth="1"/>
    <col min="1556" max="1556" width="13.5703125" style="356" customWidth="1"/>
    <col min="1557" max="1557" width="7.28515625" style="356" customWidth="1"/>
    <col min="1558" max="1558" width="8.85546875" style="356" customWidth="1"/>
    <col min="1559" max="1559" width="9.140625" style="356" customWidth="1"/>
    <col min="1560" max="1560" width="11.85546875" style="356" bestFit="1" customWidth="1"/>
    <col min="1561" max="1561" width="9" style="356" customWidth="1"/>
    <col min="1562" max="1562" width="9" style="356" bestFit="1" customWidth="1"/>
    <col min="1563" max="1563" width="7.140625" style="356" customWidth="1"/>
    <col min="1564" max="1564" width="11.140625" style="356" customWidth="1"/>
    <col min="1565" max="1565" width="7" style="356" customWidth="1"/>
    <col min="1566" max="1566" width="8.42578125" style="356" customWidth="1"/>
    <col min="1567" max="1567" width="7.7109375" style="356" customWidth="1"/>
    <col min="1568" max="1568" width="6.140625" style="356" customWidth="1"/>
    <col min="1569" max="1792" width="9.140625" style="356"/>
    <col min="1793" max="1793" width="5.28515625" style="356" customWidth="1"/>
    <col min="1794" max="1794" width="10.42578125" style="356" customWidth="1"/>
    <col min="1795" max="1795" width="19" style="356" customWidth="1"/>
    <col min="1796" max="1796" width="12.28515625" style="356" customWidth="1"/>
    <col min="1797" max="1797" width="13.42578125" style="356" customWidth="1"/>
    <col min="1798" max="1798" width="11.85546875" style="356" customWidth="1"/>
    <col min="1799" max="1799" width="12" style="356" customWidth="1"/>
    <col min="1800" max="1800" width="5.5703125" style="356" customWidth="1"/>
    <col min="1801" max="1801" width="4.28515625" style="356" customWidth="1"/>
    <col min="1802" max="1802" width="5.28515625" style="356" bestFit="1" customWidth="1"/>
    <col min="1803" max="1803" width="9.42578125" style="356" customWidth="1"/>
    <col min="1804" max="1804" width="9.7109375" style="356" customWidth="1"/>
    <col min="1805" max="1805" width="10.28515625" style="356" customWidth="1"/>
    <col min="1806" max="1806" width="8.28515625" style="356" customWidth="1"/>
    <col min="1807" max="1808" width="7.28515625" style="356" customWidth="1"/>
    <col min="1809" max="1809" width="8.28515625" style="356" customWidth="1"/>
    <col min="1810" max="1810" width="9.7109375" style="356" customWidth="1"/>
    <col min="1811" max="1811" width="10.28515625" style="356" customWidth="1"/>
    <col min="1812" max="1812" width="13.5703125" style="356" customWidth="1"/>
    <col min="1813" max="1813" width="7.28515625" style="356" customWidth="1"/>
    <col min="1814" max="1814" width="8.85546875" style="356" customWidth="1"/>
    <col min="1815" max="1815" width="9.140625" style="356" customWidth="1"/>
    <col min="1816" max="1816" width="11.85546875" style="356" bestFit="1" customWidth="1"/>
    <col min="1817" max="1817" width="9" style="356" customWidth="1"/>
    <col min="1818" max="1818" width="9" style="356" bestFit="1" customWidth="1"/>
    <col min="1819" max="1819" width="7.140625" style="356" customWidth="1"/>
    <col min="1820" max="1820" width="11.140625" style="356" customWidth="1"/>
    <col min="1821" max="1821" width="7" style="356" customWidth="1"/>
    <col min="1822" max="1822" width="8.42578125" style="356" customWidth="1"/>
    <col min="1823" max="1823" width="7.7109375" style="356" customWidth="1"/>
    <col min="1824" max="1824" width="6.140625" style="356" customWidth="1"/>
    <col min="1825" max="2048" width="10.28515625" style="356"/>
    <col min="2049" max="2049" width="5.28515625" style="356" customWidth="1"/>
    <col min="2050" max="2050" width="10.42578125" style="356" customWidth="1"/>
    <col min="2051" max="2051" width="19" style="356" customWidth="1"/>
    <col min="2052" max="2052" width="12.28515625" style="356" customWidth="1"/>
    <col min="2053" max="2053" width="13.42578125" style="356" customWidth="1"/>
    <col min="2054" max="2054" width="11.85546875" style="356" customWidth="1"/>
    <col min="2055" max="2055" width="12" style="356" customWidth="1"/>
    <col min="2056" max="2056" width="5.5703125" style="356" customWidth="1"/>
    <col min="2057" max="2057" width="4.28515625" style="356" customWidth="1"/>
    <col min="2058" max="2058" width="5.28515625" style="356" bestFit="1" customWidth="1"/>
    <col min="2059" max="2059" width="9.42578125" style="356" customWidth="1"/>
    <col min="2060" max="2060" width="9.7109375" style="356" customWidth="1"/>
    <col min="2061" max="2061" width="10.28515625" style="356" customWidth="1"/>
    <col min="2062" max="2062" width="8.28515625" style="356" customWidth="1"/>
    <col min="2063" max="2064" width="7.28515625" style="356" customWidth="1"/>
    <col min="2065" max="2065" width="8.28515625" style="356" customWidth="1"/>
    <col min="2066" max="2066" width="9.7109375" style="356" customWidth="1"/>
    <col min="2067" max="2067" width="10.28515625" style="356" customWidth="1"/>
    <col min="2068" max="2068" width="13.5703125" style="356" customWidth="1"/>
    <col min="2069" max="2069" width="7.28515625" style="356" customWidth="1"/>
    <col min="2070" max="2070" width="8.85546875" style="356" customWidth="1"/>
    <col min="2071" max="2071" width="9.140625" style="356" customWidth="1"/>
    <col min="2072" max="2072" width="11.85546875" style="356" bestFit="1" customWidth="1"/>
    <col min="2073" max="2073" width="9" style="356" customWidth="1"/>
    <col min="2074" max="2074" width="9" style="356" bestFit="1" customWidth="1"/>
    <col min="2075" max="2075" width="7.140625" style="356" customWidth="1"/>
    <col min="2076" max="2076" width="11.140625" style="356" customWidth="1"/>
    <col min="2077" max="2077" width="7" style="356" customWidth="1"/>
    <col min="2078" max="2078" width="8.42578125" style="356" customWidth="1"/>
    <col min="2079" max="2079" width="7.7109375" style="356" customWidth="1"/>
    <col min="2080" max="2080" width="6.140625" style="356" customWidth="1"/>
    <col min="2081" max="2304" width="9.140625" style="356"/>
    <col min="2305" max="2305" width="5.28515625" style="356" customWidth="1"/>
    <col min="2306" max="2306" width="10.42578125" style="356" customWidth="1"/>
    <col min="2307" max="2307" width="19" style="356" customWidth="1"/>
    <col min="2308" max="2308" width="12.28515625" style="356" customWidth="1"/>
    <col min="2309" max="2309" width="13.42578125" style="356" customWidth="1"/>
    <col min="2310" max="2310" width="11.85546875" style="356" customWidth="1"/>
    <col min="2311" max="2311" width="12" style="356" customWidth="1"/>
    <col min="2312" max="2312" width="5.5703125" style="356" customWidth="1"/>
    <col min="2313" max="2313" width="4.28515625" style="356" customWidth="1"/>
    <col min="2314" max="2314" width="5.28515625" style="356" bestFit="1" customWidth="1"/>
    <col min="2315" max="2315" width="9.42578125" style="356" customWidth="1"/>
    <col min="2316" max="2316" width="9.7109375" style="356" customWidth="1"/>
    <col min="2317" max="2317" width="10.28515625" style="356" customWidth="1"/>
    <col min="2318" max="2318" width="8.28515625" style="356" customWidth="1"/>
    <col min="2319" max="2320" width="7.28515625" style="356" customWidth="1"/>
    <col min="2321" max="2321" width="8.28515625" style="356" customWidth="1"/>
    <col min="2322" max="2322" width="9.7109375" style="356" customWidth="1"/>
    <col min="2323" max="2323" width="10.28515625" style="356" customWidth="1"/>
    <col min="2324" max="2324" width="13.5703125" style="356" customWidth="1"/>
    <col min="2325" max="2325" width="7.28515625" style="356" customWidth="1"/>
    <col min="2326" max="2326" width="8.85546875" style="356" customWidth="1"/>
    <col min="2327" max="2327" width="9.140625" style="356" customWidth="1"/>
    <col min="2328" max="2328" width="11.85546875" style="356" bestFit="1" customWidth="1"/>
    <col min="2329" max="2329" width="9" style="356" customWidth="1"/>
    <col min="2330" max="2330" width="9" style="356" bestFit="1" customWidth="1"/>
    <col min="2331" max="2331" width="7.140625" style="356" customWidth="1"/>
    <col min="2332" max="2332" width="11.140625" style="356" customWidth="1"/>
    <col min="2333" max="2333" width="7" style="356" customWidth="1"/>
    <col min="2334" max="2334" width="8.42578125" style="356" customWidth="1"/>
    <col min="2335" max="2335" width="7.7109375" style="356" customWidth="1"/>
    <col min="2336" max="2336" width="6.140625" style="356" customWidth="1"/>
    <col min="2337" max="2560" width="9.140625" style="356"/>
    <col min="2561" max="2561" width="5.28515625" style="356" customWidth="1"/>
    <col min="2562" max="2562" width="10.42578125" style="356" customWidth="1"/>
    <col min="2563" max="2563" width="19" style="356" customWidth="1"/>
    <col min="2564" max="2564" width="12.28515625" style="356" customWidth="1"/>
    <col min="2565" max="2565" width="13.42578125" style="356" customWidth="1"/>
    <col min="2566" max="2566" width="11.85546875" style="356" customWidth="1"/>
    <col min="2567" max="2567" width="12" style="356" customWidth="1"/>
    <col min="2568" max="2568" width="5.5703125" style="356" customWidth="1"/>
    <col min="2569" max="2569" width="4.28515625" style="356" customWidth="1"/>
    <col min="2570" max="2570" width="5.28515625" style="356" bestFit="1" customWidth="1"/>
    <col min="2571" max="2571" width="9.42578125" style="356" customWidth="1"/>
    <col min="2572" max="2572" width="9.7109375" style="356" customWidth="1"/>
    <col min="2573" max="2573" width="10.28515625" style="356" customWidth="1"/>
    <col min="2574" max="2574" width="8.28515625" style="356" customWidth="1"/>
    <col min="2575" max="2576" width="7.28515625" style="356" customWidth="1"/>
    <col min="2577" max="2577" width="8.28515625" style="356" customWidth="1"/>
    <col min="2578" max="2578" width="9.7109375" style="356" customWidth="1"/>
    <col min="2579" max="2579" width="10.28515625" style="356" customWidth="1"/>
    <col min="2580" max="2580" width="13.5703125" style="356" customWidth="1"/>
    <col min="2581" max="2581" width="7.28515625" style="356" customWidth="1"/>
    <col min="2582" max="2582" width="8.85546875" style="356" customWidth="1"/>
    <col min="2583" max="2583" width="9.140625" style="356" customWidth="1"/>
    <col min="2584" max="2584" width="11.85546875" style="356" bestFit="1" customWidth="1"/>
    <col min="2585" max="2585" width="9" style="356" customWidth="1"/>
    <col min="2586" max="2586" width="9" style="356" bestFit="1" customWidth="1"/>
    <col min="2587" max="2587" width="7.140625" style="356" customWidth="1"/>
    <col min="2588" max="2588" width="11.140625" style="356" customWidth="1"/>
    <col min="2589" max="2589" width="7" style="356" customWidth="1"/>
    <col min="2590" max="2590" width="8.42578125" style="356" customWidth="1"/>
    <col min="2591" max="2591" width="7.7109375" style="356" customWidth="1"/>
    <col min="2592" max="2592" width="6.140625" style="356" customWidth="1"/>
    <col min="2593" max="2816" width="9.140625" style="356"/>
    <col min="2817" max="2817" width="5.28515625" style="356" customWidth="1"/>
    <col min="2818" max="2818" width="10.42578125" style="356" customWidth="1"/>
    <col min="2819" max="2819" width="19" style="356" customWidth="1"/>
    <col min="2820" max="2820" width="12.28515625" style="356" customWidth="1"/>
    <col min="2821" max="2821" width="13.42578125" style="356" customWidth="1"/>
    <col min="2822" max="2822" width="11.85546875" style="356" customWidth="1"/>
    <col min="2823" max="2823" width="12" style="356" customWidth="1"/>
    <col min="2824" max="2824" width="5.5703125" style="356" customWidth="1"/>
    <col min="2825" max="2825" width="4.28515625" style="356" customWidth="1"/>
    <col min="2826" max="2826" width="5.28515625" style="356" bestFit="1" customWidth="1"/>
    <col min="2827" max="2827" width="9.42578125" style="356" customWidth="1"/>
    <col min="2828" max="2828" width="9.7109375" style="356" customWidth="1"/>
    <col min="2829" max="2829" width="10.28515625" style="356" customWidth="1"/>
    <col min="2830" max="2830" width="8.28515625" style="356" customWidth="1"/>
    <col min="2831" max="2832" width="7.28515625" style="356" customWidth="1"/>
    <col min="2833" max="2833" width="8.28515625" style="356" customWidth="1"/>
    <col min="2834" max="2834" width="9.7109375" style="356" customWidth="1"/>
    <col min="2835" max="2835" width="10.28515625" style="356" customWidth="1"/>
    <col min="2836" max="2836" width="13.5703125" style="356" customWidth="1"/>
    <col min="2837" max="2837" width="7.28515625" style="356" customWidth="1"/>
    <col min="2838" max="2838" width="8.85546875" style="356" customWidth="1"/>
    <col min="2839" max="2839" width="9.140625" style="356" customWidth="1"/>
    <col min="2840" max="2840" width="11.85546875" style="356" bestFit="1" customWidth="1"/>
    <col min="2841" max="2841" width="9" style="356" customWidth="1"/>
    <col min="2842" max="2842" width="9" style="356" bestFit="1" customWidth="1"/>
    <col min="2843" max="2843" width="7.140625" style="356" customWidth="1"/>
    <col min="2844" max="2844" width="11.140625" style="356" customWidth="1"/>
    <col min="2845" max="2845" width="7" style="356" customWidth="1"/>
    <col min="2846" max="2846" width="8.42578125" style="356" customWidth="1"/>
    <col min="2847" max="2847" width="7.7109375" style="356" customWidth="1"/>
    <col min="2848" max="2848" width="6.140625" style="356" customWidth="1"/>
    <col min="2849" max="3072" width="10.28515625" style="356"/>
    <col min="3073" max="3073" width="5.28515625" style="356" customWidth="1"/>
    <col min="3074" max="3074" width="10.42578125" style="356" customWidth="1"/>
    <col min="3075" max="3075" width="19" style="356" customWidth="1"/>
    <col min="3076" max="3076" width="12.28515625" style="356" customWidth="1"/>
    <col min="3077" max="3077" width="13.42578125" style="356" customWidth="1"/>
    <col min="3078" max="3078" width="11.85546875" style="356" customWidth="1"/>
    <col min="3079" max="3079" width="12" style="356" customWidth="1"/>
    <col min="3080" max="3080" width="5.5703125" style="356" customWidth="1"/>
    <col min="3081" max="3081" width="4.28515625" style="356" customWidth="1"/>
    <col min="3082" max="3082" width="5.28515625" style="356" bestFit="1" customWidth="1"/>
    <col min="3083" max="3083" width="9.42578125" style="356" customWidth="1"/>
    <col min="3084" max="3084" width="9.7109375" style="356" customWidth="1"/>
    <col min="3085" max="3085" width="10.28515625" style="356" customWidth="1"/>
    <col min="3086" max="3086" width="8.28515625" style="356" customWidth="1"/>
    <col min="3087" max="3088" width="7.28515625" style="356" customWidth="1"/>
    <col min="3089" max="3089" width="8.28515625" style="356" customWidth="1"/>
    <col min="3090" max="3090" width="9.7109375" style="356" customWidth="1"/>
    <col min="3091" max="3091" width="10.28515625" style="356" customWidth="1"/>
    <col min="3092" max="3092" width="13.5703125" style="356" customWidth="1"/>
    <col min="3093" max="3093" width="7.28515625" style="356" customWidth="1"/>
    <col min="3094" max="3094" width="8.85546875" style="356" customWidth="1"/>
    <col min="3095" max="3095" width="9.140625" style="356" customWidth="1"/>
    <col min="3096" max="3096" width="11.85546875" style="356" bestFit="1" customWidth="1"/>
    <col min="3097" max="3097" width="9" style="356" customWidth="1"/>
    <col min="3098" max="3098" width="9" style="356" bestFit="1" customWidth="1"/>
    <col min="3099" max="3099" width="7.140625" style="356" customWidth="1"/>
    <col min="3100" max="3100" width="11.140625" style="356" customWidth="1"/>
    <col min="3101" max="3101" width="7" style="356" customWidth="1"/>
    <col min="3102" max="3102" width="8.42578125" style="356" customWidth="1"/>
    <col min="3103" max="3103" width="7.7109375" style="356" customWidth="1"/>
    <col min="3104" max="3104" width="6.140625" style="356" customWidth="1"/>
    <col min="3105" max="3328" width="9.140625" style="356"/>
    <col min="3329" max="3329" width="5.28515625" style="356" customWidth="1"/>
    <col min="3330" max="3330" width="10.42578125" style="356" customWidth="1"/>
    <col min="3331" max="3331" width="19" style="356" customWidth="1"/>
    <col min="3332" max="3332" width="12.28515625" style="356" customWidth="1"/>
    <col min="3333" max="3333" width="13.42578125" style="356" customWidth="1"/>
    <col min="3334" max="3334" width="11.85546875" style="356" customWidth="1"/>
    <col min="3335" max="3335" width="12" style="356" customWidth="1"/>
    <col min="3336" max="3336" width="5.5703125" style="356" customWidth="1"/>
    <col min="3337" max="3337" width="4.28515625" style="356" customWidth="1"/>
    <col min="3338" max="3338" width="5.28515625" style="356" bestFit="1" customWidth="1"/>
    <col min="3339" max="3339" width="9.42578125" style="356" customWidth="1"/>
    <col min="3340" max="3340" width="9.7109375" style="356" customWidth="1"/>
    <col min="3341" max="3341" width="10.28515625" style="356" customWidth="1"/>
    <col min="3342" max="3342" width="8.28515625" style="356" customWidth="1"/>
    <col min="3343" max="3344" width="7.28515625" style="356" customWidth="1"/>
    <col min="3345" max="3345" width="8.28515625" style="356" customWidth="1"/>
    <col min="3346" max="3346" width="9.7109375" style="356" customWidth="1"/>
    <col min="3347" max="3347" width="10.28515625" style="356" customWidth="1"/>
    <col min="3348" max="3348" width="13.5703125" style="356" customWidth="1"/>
    <col min="3349" max="3349" width="7.28515625" style="356" customWidth="1"/>
    <col min="3350" max="3350" width="8.85546875" style="356" customWidth="1"/>
    <col min="3351" max="3351" width="9.140625" style="356" customWidth="1"/>
    <col min="3352" max="3352" width="11.85546875" style="356" bestFit="1" customWidth="1"/>
    <col min="3353" max="3353" width="9" style="356" customWidth="1"/>
    <col min="3354" max="3354" width="9" style="356" bestFit="1" customWidth="1"/>
    <col min="3355" max="3355" width="7.140625" style="356" customWidth="1"/>
    <col min="3356" max="3356" width="11.140625" style="356" customWidth="1"/>
    <col min="3357" max="3357" width="7" style="356" customWidth="1"/>
    <col min="3358" max="3358" width="8.42578125" style="356" customWidth="1"/>
    <col min="3359" max="3359" width="7.7109375" style="356" customWidth="1"/>
    <col min="3360" max="3360" width="6.140625" style="356" customWidth="1"/>
    <col min="3361" max="3584" width="9.140625" style="356"/>
    <col min="3585" max="3585" width="5.28515625" style="356" customWidth="1"/>
    <col min="3586" max="3586" width="10.42578125" style="356" customWidth="1"/>
    <col min="3587" max="3587" width="19" style="356" customWidth="1"/>
    <col min="3588" max="3588" width="12.28515625" style="356" customWidth="1"/>
    <col min="3589" max="3589" width="13.42578125" style="356" customWidth="1"/>
    <col min="3590" max="3590" width="11.85546875" style="356" customWidth="1"/>
    <col min="3591" max="3591" width="12" style="356" customWidth="1"/>
    <col min="3592" max="3592" width="5.5703125" style="356" customWidth="1"/>
    <col min="3593" max="3593" width="4.28515625" style="356" customWidth="1"/>
    <col min="3594" max="3594" width="5.28515625" style="356" bestFit="1" customWidth="1"/>
    <col min="3595" max="3595" width="9.42578125" style="356" customWidth="1"/>
    <col min="3596" max="3596" width="9.7109375" style="356" customWidth="1"/>
    <col min="3597" max="3597" width="10.28515625" style="356" customWidth="1"/>
    <col min="3598" max="3598" width="8.28515625" style="356" customWidth="1"/>
    <col min="3599" max="3600" width="7.28515625" style="356" customWidth="1"/>
    <col min="3601" max="3601" width="8.28515625" style="356" customWidth="1"/>
    <col min="3602" max="3602" width="9.7109375" style="356" customWidth="1"/>
    <col min="3603" max="3603" width="10.28515625" style="356" customWidth="1"/>
    <col min="3604" max="3604" width="13.5703125" style="356" customWidth="1"/>
    <col min="3605" max="3605" width="7.28515625" style="356" customWidth="1"/>
    <col min="3606" max="3606" width="8.85546875" style="356" customWidth="1"/>
    <col min="3607" max="3607" width="9.140625" style="356" customWidth="1"/>
    <col min="3608" max="3608" width="11.85546875" style="356" bestFit="1" customWidth="1"/>
    <col min="3609" max="3609" width="9" style="356" customWidth="1"/>
    <col min="3610" max="3610" width="9" style="356" bestFit="1" customWidth="1"/>
    <col min="3611" max="3611" width="7.140625" style="356" customWidth="1"/>
    <col min="3612" max="3612" width="11.140625" style="356" customWidth="1"/>
    <col min="3613" max="3613" width="7" style="356" customWidth="1"/>
    <col min="3614" max="3614" width="8.42578125" style="356" customWidth="1"/>
    <col min="3615" max="3615" width="7.7109375" style="356" customWidth="1"/>
    <col min="3616" max="3616" width="6.140625" style="356" customWidth="1"/>
    <col min="3617" max="3840" width="9.140625" style="356"/>
    <col min="3841" max="3841" width="5.28515625" style="356" customWidth="1"/>
    <col min="3842" max="3842" width="10.42578125" style="356" customWidth="1"/>
    <col min="3843" max="3843" width="19" style="356" customWidth="1"/>
    <col min="3844" max="3844" width="12.28515625" style="356" customWidth="1"/>
    <col min="3845" max="3845" width="13.42578125" style="356" customWidth="1"/>
    <col min="3846" max="3846" width="11.85546875" style="356" customWidth="1"/>
    <col min="3847" max="3847" width="12" style="356" customWidth="1"/>
    <col min="3848" max="3848" width="5.5703125" style="356" customWidth="1"/>
    <col min="3849" max="3849" width="4.28515625" style="356" customWidth="1"/>
    <col min="3850" max="3850" width="5.28515625" style="356" bestFit="1" customWidth="1"/>
    <col min="3851" max="3851" width="9.42578125" style="356" customWidth="1"/>
    <col min="3852" max="3852" width="9.7109375" style="356" customWidth="1"/>
    <col min="3853" max="3853" width="10.28515625" style="356" customWidth="1"/>
    <col min="3854" max="3854" width="8.28515625" style="356" customWidth="1"/>
    <col min="3855" max="3856" width="7.28515625" style="356" customWidth="1"/>
    <col min="3857" max="3857" width="8.28515625" style="356" customWidth="1"/>
    <col min="3858" max="3858" width="9.7109375" style="356" customWidth="1"/>
    <col min="3859" max="3859" width="10.28515625" style="356" customWidth="1"/>
    <col min="3860" max="3860" width="13.5703125" style="356" customWidth="1"/>
    <col min="3861" max="3861" width="7.28515625" style="356" customWidth="1"/>
    <col min="3862" max="3862" width="8.85546875" style="356" customWidth="1"/>
    <col min="3863" max="3863" width="9.140625" style="356" customWidth="1"/>
    <col min="3864" max="3864" width="11.85546875" style="356" bestFit="1" customWidth="1"/>
    <col min="3865" max="3865" width="9" style="356" customWidth="1"/>
    <col min="3866" max="3866" width="9" style="356" bestFit="1" customWidth="1"/>
    <col min="3867" max="3867" width="7.140625" style="356" customWidth="1"/>
    <col min="3868" max="3868" width="11.140625" style="356" customWidth="1"/>
    <col min="3869" max="3869" width="7" style="356" customWidth="1"/>
    <col min="3870" max="3870" width="8.42578125" style="356" customWidth="1"/>
    <col min="3871" max="3871" width="7.7109375" style="356" customWidth="1"/>
    <col min="3872" max="3872" width="6.140625" style="356" customWidth="1"/>
    <col min="3873" max="4096" width="10.28515625" style="356"/>
    <col min="4097" max="4097" width="5.28515625" style="356" customWidth="1"/>
    <col min="4098" max="4098" width="10.42578125" style="356" customWidth="1"/>
    <col min="4099" max="4099" width="19" style="356" customWidth="1"/>
    <col min="4100" max="4100" width="12.28515625" style="356" customWidth="1"/>
    <col min="4101" max="4101" width="13.42578125" style="356" customWidth="1"/>
    <col min="4102" max="4102" width="11.85546875" style="356" customWidth="1"/>
    <col min="4103" max="4103" width="12" style="356" customWidth="1"/>
    <col min="4104" max="4104" width="5.5703125" style="356" customWidth="1"/>
    <col min="4105" max="4105" width="4.28515625" style="356" customWidth="1"/>
    <col min="4106" max="4106" width="5.28515625" style="356" bestFit="1" customWidth="1"/>
    <col min="4107" max="4107" width="9.42578125" style="356" customWidth="1"/>
    <col min="4108" max="4108" width="9.7109375" style="356" customWidth="1"/>
    <col min="4109" max="4109" width="10.28515625" style="356" customWidth="1"/>
    <col min="4110" max="4110" width="8.28515625" style="356" customWidth="1"/>
    <col min="4111" max="4112" width="7.28515625" style="356" customWidth="1"/>
    <col min="4113" max="4113" width="8.28515625" style="356" customWidth="1"/>
    <col min="4114" max="4114" width="9.7109375" style="356" customWidth="1"/>
    <col min="4115" max="4115" width="10.28515625" style="356" customWidth="1"/>
    <col min="4116" max="4116" width="13.5703125" style="356" customWidth="1"/>
    <col min="4117" max="4117" width="7.28515625" style="356" customWidth="1"/>
    <col min="4118" max="4118" width="8.85546875" style="356" customWidth="1"/>
    <col min="4119" max="4119" width="9.140625" style="356" customWidth="1"/>
    <col min="4120" max="4120" width="11.85546875" style="356" bestFit="1" customWidth="1"/>
    <col min="4121" max="4121" width="9" style="356" customWidth="1"/>
    <col min="4122" max="4122" width="9" style="356" bestFit="1" customWidth="1"/>
    <col min="4123" max="4123" width="7.140625" style="356" customWidth="1"/>
    <col min="4124" max="4124" width="11.140625" style="356" customWidth="1"/>
    <col min="4125" max="4125" width="7" style="356" customWidth="1"/>
    <col min="4126" max="4126" width="8.42578125" style="356" customWidth="1"/>
    <col min="4127" max="4127" width="7.7109375" style="356" customWidth="1"/>
    <col min="4128" max="4128" width="6.140625" style="356" customWidth="1"/>
    <col min="4129" max="4352" width="9.140625" style="356"/>
    <col min="4353" max="4353" width="5.28515625" style="356" customWidth="1"/>
    <col min="4354" max="4354" width="10.42578125" style="356" customWidth="1"/>
    <col min="4355" max="4355" width="19" style="356" customWidth="1"/>
    <col min="4356" max="4356" width="12.28515625" style="356" customWidth="1"/>
    <col min="4357" max="4357" width="13.42578125" style="356" customWidth="1"/>
    <col min="4358" max="4358" width="11.85546875" style="356" customWidth="1"/>
    <col min="4359" max="4359" width="12" style="356" customWidth="1"/>
    <col min="4360" max="4360" width="5.5703125" style="356" customWidth="1"/>
    <col min="4361" max="4361" width="4.28515625" style="356" customWidth="1"/>
    <col min="4362" max="4362" width="5.28515625" style="356" bestFit="1" customWidth="1"/>
    <col min="4363" max="4363" width="9.42578125" style="356" customWidth="1"/>
    <col min="4364" max="4364" width="9.7109375" style="356" customWidth="1"/>
    <col min="4365" max="4365" width="10.28515625" style="356" customWidth="1"/>
    <col min="4366" max="4366" width="8.28515625" style="356" customWidth="1"/>
    <col min="4367" max="4368" width="7.28515625" style="356" customWidth="1"/>
    <col min="4369" max="4369" width="8.28515625" style="356" customWidth="1"/>
    <col min="4370" max="4370" width="9.7109375" style="356" customWidth="1"/>
    <col min="4371" max="4371" width="10.28515625" style="356" customWidth="1"/>
    <col min="4372" max="4372" width="13.5703125" style="356" customWidth="1"/>
    <col min="4373" max="4373" width="7.28515625" style="356" customWidth="1"/>
    <col min="4374" max="4374" width="8.85546875" style="356" customWidth="1"/>
    <col min="4375" max="4375" width="9.140625" style="356" customWidth="1"/>
    <col min="4376" max="4376" width="11.85546875" style="356" bestFit="1" customWidth="1"/>
    <col min="4377" max="4377" width="9" style="356" customWidth="1"/>
    <col min="4378" max="4378" width="9" style="356" bestFit="1" customWidth="1"/>
    <col min="4379" max="4379" width="7.140625" style="356" customWidth="1"/>
    <col min="4380" max="4380" width="11.140625" style="356" customWidth="1"/>
    <col min="4381" max="4381" width="7" style="356" customWidth="1"/>
    <col min="4382" max="4382" width="8.42578125" style="356" customWidth="1"/>
    <col min="4383" max="4383" width="7.7109375" style="356" customWidth="1"/>
    <col min="4384" max="4384" width="6.140625" style="356" customWidth="1"/>
    <col min="4385" max="4608" width="9.140625" style="356"/>
    <col min="4609" max="4609" width="5.28515625" style="356" customWidth="1"/>
    <col min="4610" max="4610" width="10.42578125" style="356" customWidth="1"/>
    <col min="4611" max="4611" width="19" style="356" customWidth="1"/>
    <col min="4612" max="4612" width="12.28515625" style="356" customWidth="1"/>
    <col min="4613" max="4613" width="13.42578125" style="356" customWidth="1"/>
    <col min="4614" max="4614" width="11.85546875" style="356" customWidth="1"/>
    <col min="4615" max="4615" width="12" style="356" customWidth="1"/>
    <col min="4616" max="4616" width="5.5703125" style="356" customWidth="1"/>
    <col min="4617" max="4617" width="4.28515625" style="356" customWidth="1"/>
    <col min="4618" max="4618" width="5.28515625" style="356" bestFit="1" customWidth="1"/>
    <col min="4619" max="4619" width="9.42578125" style="356" customWidth="1"/>
    <col min="4620" max="4620" width="9.7109375" style="356" customWidth="1"/>
    <col min="4621" max="4621" width="10.28515625" style="356" customWidth="1"/>
    <col min="4622" max="4622" width="8.28515625" style="356" customWidth="1"/>
    <col min="4623" max="4624" width="7.28515625" style="356" customWidth="1"/>
    <col min="4625" max="4625" width="8.28515625" style="356" customWidth="1"/>
    <col min="4626" max="4626" width="9.7109375" style="356" customWidth="1"/>
    <col min="4627" max="4627" width="10.28515625" style="356" customWidth="1"/>
    <col min="4628" max="4628" width="13.5703125" style="356" customWidth="1"/>
    <col min="4629" max="4629" width="7.28515625" style="356" customWidth="1"/>
    <col min="4630" max="4630" width="8.85546875" style="356" customWidth="1"/>
    <col min="4631" max="4631" width="9.140625" style="356" customWidth="1"/>
    <col min="4632" max="4632" width="11.85546875" style="356" bestFit="1" customWidth="1"/>
    <col min="4633" max="4633" width="9" style="356" customWidth="1"/>
    <col min="4634" max="4634" width="9" style="356" bestFit="1" customWidth="1"/>
    <col min="4635" max="4635" width="7.140625" style="356" customWidth="1"/>
    <col min="4636" max="4636" width="11.140625" style="356" customWidth="1"/>
    <col min="4637" max="4637" width="7" style="356" customWidth="1"/>
    <col min="4638" max="4638" width="8.42578125" style="356" customWidth="1"/>
    <col min="4639" max="4639" width="7.7109375" style="356" customWidth="1"/>
    <col min="4640" max="4640" width="6.140625" style="356" customWidth="1"/>
    <col min="4641" max="4864" width="9.140625" style="356"/>
    <col min="4865" max="4865" width="5.28515625" style="356" customWidth="1"/>
    <col min="4866" max="4866" width="10.42578125" style="356" customWidth="1"/>
    <col min="4867" max="4867" width="19" style="356" customWidth="1"/>
    <col min="4868" max="4868" width="12.28515625" style="356" customWidth="1"/>
    <col min="4869" max="4869" width="13.42578125" style="356" customWidth="1"/>
    <col min="4870" max="4870" width="11.85546875" style="356" customWidth="1"/>
    <col min="4871" max="4871" width="12" style="356" customWidth="1"/>
    <col min="4872" max="4872" width="5.5703125" style="356" customWidth="1"/>
    <col min="4873" max="4873" width="4.28515625" style="356" customWidth="1"/>
    <col min="4874" max="4874" width="5.28515625" style="356" bestFit="1" customWidth="1"/>
    <col min="4875" max="4875" width="9.42578125" style="356" customWidth="1"/>
    <col min="4876" max="4876" width="9.7109375" style="356" customWidth="1"/>
    <col min="4877" max="4877" width="10.28515625" style="356" customWidth="1"/>
    <col min="4878" max="4878" width="8.28515625" style="356" customWidth="1"/>
    <col min="4879" max="4880" width="7.28515625" style="356" customWidth="1"/>
    <col min="4881" max="4881" width="8.28515625" style="356" customWidth="1"/>
    <col min="4882" max="4882" width="9.7109375" style="356" customWidth="1"/>
    <col min="4883" max="4883" width="10.28515625" style="356" customWidth="1"/>
    <col min="4884" max="4884" width="13.5703125" style="356" customWidth="1"/>
    <col min="4885" max="4885" width="7.28515625" style="356" customWidth="1"/>
    <col min="4886" max="4886" width="8.85546875" style="356" customWidth="1"/>
    <col min="4887" max="4887" width="9.140625" style="356" customWidth="1"/>
    <col min="4888" max="4888" width="11.85546875" style="356" bestFit="1" customWidth="1"/>
    <col min="4889" max="4889" width="9" style="356" customWidth="1"/>
    <col min="4890" max="4890" width="9" style="356" bestFit="1" customWidth="1"/>
    <col min="4891" max="4891" width="7.140625" style="356" customWidth="1"/>
    <col min="4892" max="4892" width="11.140625" style="356" customWidth="1"/>
    <col min="4893" max="4893" width="7" style="356" customWidth="1"/>
    <col min="4894" max="4894" width="8.42578125" style="356" customWidth="1"/>
    <col min="4895" max="4895" width="7.7109375" style="356" customWidth="1"/>
    <col min="4896" max="4896" width="6.140625" style="356" customWidth="1"/>
    <col min="4897" max="5120" width="10.28515625" style="356"/>
    <col min="5121" max="5121" width="5.28515625" style="356" customWidth="1"/>
    <col min="5122" max="5122" width="10.42578125" style="356" customWidth="1"/>
    <col min="5123" max="5123" width="19" style="356" customWidth="1"/>
    <col min="5124" max="5124" width="12.28515625" style="356" customWidth="1"/>
    <col min="5125" max="5125" width="13.42578125" style="356" customWidth="1"/>
    <col min="5126" max="5126" width="11.85546875" style="356" customWidth="1"/>
    <col min="5127" max="5127" width="12" style="356" customWidth="1"/>
    <col min="5128" max="5128" width="5.5703125" style="356" customWidth="1"/>
    <col min="5129" max="5129" width="4.28515625" style="356" customWidth="1"/>
    <col min="5130" max="5130" width="5.28515625" style="356" bestFit="1" customWidth="1"/>
    <col min="5131" max="5131" width="9.42578125" style="356" customWidth="1"/>
    <col min="5132" max="5132" width="9.7109375" style="356" customWidth="1"/>
    <col min="5133" max="5133" width="10.28515625" style="356" customWidth="1"/>
    <col min="5134" max="5134" width="8.28515625" style="356" customWidth="1"/>
    <col min="5135" max="5136" width="7.28515625" style="356" customWidth="1"/>
    <col min="5137" max="5137" width="8.28515625" style="356" customWidth="1"/>
    <col min="5138" max="5138" width="9.7109375" style="356" customWidth="1"/>
    <col min="5139" max="5139" width="10.28515625" style="356" customWidth="1"/>
    <col min="5140" max="5140" width="13.5703125" style="356" customWidth="1"/>
    <col min="5141" max="5141" width="7.28515625" style="356" customWidth="1"/>
    <col min="5142" max="5142" width="8.85546875" style="356" customWidth="1"/>
    <col min="5143" max="5143" width="9.140625" style="356" customWidth="1"/>
    <col min="5144" max="5144" width="11.85546875" style="356" bestFit="1" customWidth="1"/>
    <col min="5145" max="5145" width="9" style="356" customWidth="1"/>
    <col min="5146" max="5146" width="9" style="356" bestFit="1" customWidth="1"/>
    <col min="5147" max="5147" width="7.140625" style="356" customWidth="1"/>
    <col min="5148" max="5148" width="11.140625" style="356" customWidth="1"/>
    <col min="5149" max="5149" width="7" style="356" customWidth="1"/>
    <col min="5150" max="5150" width="8.42578125" style="356" customWidth="1"/>
    <col min="5151" max="5151" width="7.7109375" style="356" customWidth="1"/>
    <col min="5152" max="5152" width="6.140625" style="356" customWidth="1"/>
    <col min="5153" max="5376" width="9.140625" style="356"/>
    <col min="5377" max="5377" width="5.28515625" style="356" customWidth="1"/>
    <col min="5378" max="5378" width="10.42578125" style="356" customWidth="1"/>
    <col min="5379" max="5379" width="19" style="356" customWidth="1"/>
    <col min="5380" max="5380" width="12.28515625" style="356" customWidth="1"/>
    <col min="5381" max="5381" width="13.42578125" style="356" customWidth="1"/>
    <col min="5382" max="5382" width="11.85546875" style="356" customWidth="1"/>
    <col min="5383" max="5383" width="12" style="356" customWidth="1"/>
    <col min="5384" max="5384" width="5.5703125" style="356" customWidth="1"/>
    <col min="5385" max="5385" width="4.28515625" style="356" customWidth="1"/>
    <col min="5386" max="5386" width="5.28515625" style="356" bestFit="1" customWidth="1"/>
    <col min="5387" max="5387" width="9.42578125" style="356" customWidth="1"/>
    <col min="5388" max="5388" width="9.7109375" style="356" customWidth="1"/>
    <col min="5389" max="5389" width="10.28515625" style="356" customWidth="1"/>
    <col min="5390" max="5390" width="8.28515625" style="356" customWidth="1"/>
    <col min="5391" max="5392" width="7.28515625" style="356" customWidth="1"/>
    <col min="5393" max="5393" width="8.28515625" style="356" customWidth="1"/>
    <col min="5394" max="5394" width="9.7109375" style="356" customWidth="1"/>
    <col min="5395" max="5395" width="10.28515625" style="356" customWidth="1"/>
    <col min="5396" max="5396" width="13.5703125" style="356" customWidth="1"/>
    <col min="5397" max="5397" width="7.28515625" style="356" customWidth="1"/>
    <col min="5398" max="5398" width="8.85546875" style="356" customWidth="1"/>
    <col min="5399" max="5399" width="9.140625" style="356" customWidth="1"/>
    <col min="5400" max="5400" width="11.85546875" style="356" bestFit="1" customWidth="1"/>
    <col min="5401" max="5401" width="9" style="356" customWidth="1"/>
    <col min="5402" max="5402" width="9" style="356" bestFit="1" customWidth="1"/>
    <col min="5403" max="5403" width="7.140625" style="356" customWidth="1"/>
    <col min="5404" max="5404" width="11.140625" style="356" customWidth="1"/>
    <col min="5405" max="5405" width="7" style="356" customWidth="1"/>
    <col min="5406" max="5406" width="8.42578125" style="356" customWidth="1"/>
    <col min="5407" max="5407" width="7.7109375" style="356" customWidth="1"/>
    <col min="5408" max="5408" width="6.140625" style="356" customWidth="1"/>
    <col min="5409" max="5632" width="9.140625" style="356"/>
    <col min="5633" max="5633" width="5.28515625" style="356" customWidth="1"/>
    <col min="5634" max="5634" width="10.42578125" style="356" customWidth="1"/>
    <col min="5635" max="5635" width="19" style="356" customWidth="1"/>
    <col min="5636" max="5636" width="12.28515625" style="356" customWidth="1"/>
    <col min="5637" max="5637" width="13.42578125" style="356" customWidth="1"/>
    <col min="5638" max="5638" width="11.85546875" style="356" customWidth="1"/>
    <col min="5639" max="5639" width="12" style="356" customWidth="1"/>
    <col min="5640" max="5640" width="5.5703125" style="356" customWidth="1"/>
    <col min="5641" max="5641" width="4.28515625" style="356" customWidth="1"/>
    <col min="5642" max="5642" width="5.28515625" style="356" bestFit="1" customWidth="1"/>
    <col min="5643" max="5643" width="9.42578125" style="356" customWidth="1"/>
    <col min="5644" max="5644" width="9.7109375" style="356" customWidth="1"/>
    <col min="5645" max="5645" width="10.28515625" style="356" customWidth="1"/>
    <col min="5646" max="5646" width="8.28515625" style="356" customWidth="1"/>
    <col min="5647" max="5648" width="7.28515625" style="356" customWidth="1"/>
    <col min="5649" max="5649" width="8.28515625" style="356" customWidth="1"/>
    <col min="5650" max="5650" width="9.7109375" style="356" customWidth="1"/>
    <col min="5651" max="5651" width="10.28515625" style="356" customWidth="1"/>
    <col min="5652" max="5652" width="13.5703125" style="356" customWidth="1"/>
    <col min="5653" max="5653" width="7.28515625" style="356" customWidth="1"/>
    <col min="5654" max="5654" width="8.85546875" style="356" customWidth="1"/>
    <col min="5655" max="5655" width="9.140625" style="356" customWidth="1"/>
    <col min="5656" max="5656" width="11.85546875" style="356" bestFit="1" customWidth="1"/>
    <col min="5657" max="5657" width="9" style="356" customWidth="1"/>
    <col min="5658" max="5658" width="9" style="356" bestFit="1" customWidth="1"/>
    <col min="5659" max="5659" width="7.140625" style="356" customWidth="1"/>
    <col min="5660" max="5660" width="11.140625" style="356" customWidth="1"/>
    <col min="5661" max="5661" width="7" style="356" customWidth="1"/>
    <col min="5662" max="5662" width="8.42578125" style="356" customWidth="1"/>
    <col min="5663" max="5663" width="7.7109375" style="356" customWidth="1"/>
    <col min="5664" max="5664" width="6.140625" style="356" customWidth="1"/>
    <col min="5665" max="5888" width="9.140625" style="356"/>
    <col min="5889" max="5889" width="5.28515625" style="356" customWidth="1"/>
    <col min="5890" max="5890" width="10.42578125" style="356" customWidth="1"/>
    <col min="5891" max="5891" width="19" style="356" customWidth="1"/>
    <col min="5892" max="5892" width="12.28515625" style="356" customWidth="1"/>
    <col min="5893" max="5893" width="13.42578125" style="356" customWidth="1"/>
    <col min="5894" max="5894" width="11.85546875" style="356" customWidth="1"/>
    <col min="5895" max="5895" width="12" style="356" customWidth="1"/>
    <col min="5896" max="5896" width="5.5703125" style="356" customWidth="1"/>
    <col min="5897" max="5897" width="4.28515625" style="356" customWidth="1"/>
    <col min="5898" max="5898" width="5.28515625" style="356" bestFit="1" customWidth="1"/>
    <col min="5899" max="5899" width="9.42578125" style="356" customWidth="1"/>
    <col min="5900" max="5900" width="9.7109375" style="356" customWidth="1"/>
    <col min="5901" max="5901" width="10.28515625" style="356" customWidth="1"/>
    <col min="5902" max="5902" width="8.28515625" style="356" customWidth="1"/>
    <col min="5903" max="5904" width="7.28515625" style="356" customWidth="1"/>
    <col min="5905" max="5905" width="8.28515625" style="356" customWidth="1"/>
    <col min="5906" max="5906" width="9.7109375" style="356" customWidth="1"/>
    <col min="5907" max="5907" width="10.28515625" style="356" customWidth="1"/>
    <col min="5908" max="5908" width="13.5703125" style="356" customWidth="1"/>
    <col min="5909" max="5909" width="7.28515625" style="356" customWidth="1"/>
    <col min="5910" max="5910" width="8.85546875" style="356" customWidth="1"/>
    <col min="5911" max="5911" width="9.140625" style="356" customWidth="1"/>
    <col min="5912" max="5912" width="11.85546875" style="356" bestFit="1" customWidth="1"/>
    <col min="5913" max="5913" width="9" style="356" customWidth="1"/>
    <col min="5914" max="5914" width="9" style="356" bestFit="1" customWidth="1"/>
    <col min="5915" max="5915" width="7.140625" style="356" customWidth="1"/>
    <col min="5916" max="5916" width="11.140625" style="356" customWidth="1"/>
    <col min="5917" max="5917" width="7" style="356" customWidth="1"/>
    <col min="5918" max="5918" width="8.42578125" style="356" customWidth="1"/>
    <col min="5919" max="5919" width="7.7109375" style="356" customWidth="1"/>
    <col min="5920" max="5920" width="6.140625" style="356" customWidth="1"/>
    <col min="5921" max="6144" width="10.28515625" style="356"/>
    <col min="6145" max="6145" width="5.28515625" style="356" customWidth="1"/>
    <col min="6146" max="6146" width="10.42578125" style="356" customWidth="1"/>
    <col min="6147" max="6147" width="19" style="356" customWidth="1"/>
    <col min="6148" max="6148" width="12.28515625" style="356" customWidth="1"/>
    <col min="6149" max="6149" width="13.42578125" style="356" customWidth="1"/>
    <col min="6150" max="6150" width="11.85546875" style="356" customWidth="1"/>
    <col min="6151" max="6151" width="12" style="356" customWidth="1"/>
    <col min="6152" max="6152" width="5.5703125" style="356" customWidth="1"/>
    <col min="6153" max="6153" width="4.28515625" style="356" customWidth="1"/>
    <col min="6154" max="6154" width="5.28515625" style="356" bestFit="1" customWidth="1"/>
    <col min="6155" max="6155" width="9.42578125" style="356" customWidth="1"/>
    <col min="6156" max="6156" width="9.7109375" style="356" customWidth="1"/>
    <col min="6157" max="6157" width="10.28515625" style="356" customWidth="1"/>
    <col min="6158" max="6158" width="8.28515625" style="356" customWidth="1"/>
    <col min="6159" max="6160" width="7.28515625" style="356" customWidth="1"/>
    <col min="6161" max="6161" width="8.28515625" style="356" customWidth="1"/>
    <col min="6162" max="6162" width="9.7109375" style="356" customWidth="1"/>
    <col min="6163" max="6163" width="10.28515625" style="356" customWidth="1"/>
    <col min="6164" max="6164" width="13.5703125" style="356" customWidth="1"/>
    <col min="6165" max="6165" width="7.28515625" style="356" customWidth="1"/>
    <col min="6166" max="6166" width="8.85546875" style="356" customWidth="1"/>
    <col min="6167" max="6167" width="9.140625" style="356" customWidth="1"/>
    <col min="6168" max="6168" width="11.85546875" style="356" bestFit="1" customWidth="1"/>
    <col min="6169" max="6169" width="9" style="356" customWidth="1"/>
    <col min="6170" max="6170" width="9" style="356" bestFit="1" customWidth="1"/>
    <col min="6171" max="6171" width="7.140625" style="356" customWidth="1"/>
    <col min="6172" max="6172" width="11.140625" style="356" customWidth="1"/>
    <col min="6173" max="6173" width="7" style="356" customWidth="1"/>
    <col min="6174" max="6174" width="8.42578125" style="356" customWidth="1"/>
    <col min="6175" max="6175" width="7.7109375" style="356" customWidth="1"/>
    <col min="6176" max="6176" width="6.140625" style="356" customWidth="1"/>
    <col min="6177" max="6400" width="9.140625" style="356"/>
    <col min="6401" max="6401" width="5.28515625" style="356" customWidth="1"/>
    <col min="6402" max="6402" width="10.42578125" style="356" customWidth="1"/>
    <col min="6403" max="6403" width="19" style="356" customWidth="1"/>
    <col min="6404" max="6404" width="12.28515625" style="356" customWidth="1"/>
    <col min="6405" max="6405" width="13.42578125" style="356" customWidth="1"/>
    <col min="6406" max="6406" width="11.85546875" style="356" customWidth="1"/>
    <col min="6407" max="6407" width="12" style="356" customWidth="1"/>
    <col min="6408" max="6408" width="5.5703125" style="356" customWidth="1"/>
    <col min="6409" max="6409" width="4.28515625" style="356" customWidth="1"/>
    <col min="6410" max="6410" width="5.28515625" style="356" bestFit="1" customWidth="1"/>
    <col min="6411" max="6411" width="9.42578125" style="356" customWidth="1"/>
    <col min="6412" max="6412" width="9.7109375" style="356" customWidth="1"/>
    <col min="6413" max="6413" width="10.28515625" style="356" customWidth="1"/>
    <col min="6414" max="6414" width="8.28515625" style="356" customWidth="1"/>
    <col min="6415" max="6416" width="7.28515625" style="356" customWidth="1"/>
    <col min="6417" max="6417" width="8.28515625" style="356" customWidth="1"/>
    <col min="6418" max="6418" width="9.7109375" style="356" customWidth="1"/>
    <col min="6419" max="6419" width="10.28515625" style="356" customWidth="1"/>
    <col min="6420" max="6420" width="13.5703125" style="356" customWidth="1"/>
    <col min="6421" max="6421" width="7.28515625" style="356" customWidth="1"/>
    <col min="6422" max="6422" width="8.85546875" style="356" customWidth="1"/>
    <col min="6423" max="6423" width="9.140625" style="356" customWidth="1"/>
    <col min="6424" max="6424" width="11.85546875" style="356" bestFit="1" customWidth="1"/>
    <col min="6425" max="6425" width="9" style="356" customWidth="1"/>
    <col min="6426" max="6426" width="9" style="356" bestFit="1" customWidth="1"/>
    <col min="6427" max="6427" width="7.140625" style="356" customWidth="1"/>
    <col min="6428" max="6428" width="11.140625" style="356" customWidth="1"/>
    <col min="6429" max="6429" width="7" style="356" customWidth="1"/>
    <col min="6430" max="6430" width="8.42578125" style="356" customWidth="1"/>
    <col min="6431" max="6431" width="7.7109375" style="356" customWidth="1"/>
    <col min="6432" max="6432" width="6.140625" style="356" customWidth="1"/>
    <col min="6433" max="6656" width="9.140625" style="356"/>
    <col min="6657" max="6657" width="5.28515625" style="356" customWidth="1"/>
    <col min="6658" max="6658" width="10.42578125" style="356" customWidth="1"/>
    <col min="6659" max="6659" width="19" style="356" customWidth="1"/>
    <col min="6660" max="6660" width="12.28515625" style="356" customWidth="1"/>
    <col min="6661" max="6661" width="13.42578125" style="356" customWidth="1"/>
    <col min="6662" max="6662" width="11.85546875" style="356" customWidth="1"/>
    <col min="6663" max="6663" width="12" style="356" customWidth="1"/>
    <col min="6664" max="6664" width="5.5703125" style="356" customWidth="1"/>
    <col min="6665" max="6665" width="4.28515625" style="356" customWidth="1"/>
    <col min="6666" max="6666" width="5.28515625" style="356" bestFit="1" customWidth="1"/>
    <col min="6667" max="6667" width="9.42578125" style="356" customWidth="1"/>
    <col min="6668" max="6668" width="9.7109375" style="356" customWidth="1"/>
    <col min="6669" max="6669" width="10.28515625" style="356" customWidth="1"/>
    <col min="6670" max="6670" width="8.28515625" style="356" customWidth="1"/>
    <col min="6671" max="6672" width="7.28515625" style="356" customWidth="1"/>
    <col min="6673" max="6673" width="8.28515625" style="356" customWidth="1"/>
    <col min="6674" max="6674" width="9.7109375" style="356" customWidth="1"/>
    <col min="6675" max="6675" width="10.28515625" style="356" customWidth="1"/>
    <col min="6676" max="6676" width="13.5703125" style="356" customWidth="1"/>
    <col min="6677" max="6677" width="7.28515625" style="356" customWidth="1"/>
    <col min="6678" max="6678" width="8.85546875" style="356" customWidth="1"/>
    <col min="6679" max="6679" width="9.140625" style="356" customWidth="1"/>
    <col min="6680" max="6680" width="11.85546875" style="356" bestFit="1" customWidth="1"/>
    <col min="6681" max="6681" width="9" style="356" customWidth="1"/>
    <col min="6682" max="6682" width="9" style="356" bestFit="1" customWidth="1"/>
    <col min="6683" max="6683" width="7.140625" style="356" customWidth="1"/>
    <col min="6684" max="6684" width="11.140625" style="356" customWidth="1"/>
    <col min="6685" max="6685" width="7" style="356" customWidth="1"/>
    <col min="6686" max="6686" width="8.42578125" style="356" customWidth="1"/>
    <col min="6687" max="6687" width="7.7109375" style="356" customWidth="1"/>
    <col min="6688" max="6688" width="6.140625" style="356" customWidth="1"/>
    <col min="6689" max="6912" width="9.140625" style="356"/>
    <col min="6913" max="6913" width="5.28515625" style="356" customWidth="1"/>
    <col min="6914" max="6914" width="10.42578125" style="356" customWidth="1"/>
    <col min="6915" max="6915" width="19" style="356" customWidth="1"/>
    <col min="6916" max="6916" width="12.28515625" style="356" customWidth="1"/>
    <col min="6917" max="6917" width="13.42578125" style="356" customWidth="1"/>
    <col min="6918" max="6918" width="11.85546875" style="356" customWidth="1"/>
    <col min="6919" max="6919" width="12" style="356" customWidth="1"/>
    <col min="6920" max="6920" width="5.5703125" style="356" customWidth="1"/>
    <col min="6921" max="6921" width="4.28515625" style="356" customWidth="1"/>
    <col min="6922" max="6922" width="5.28515625" style="356" bestFit="1" customWidth="1"/>
    <col min="6923" max="6923" width="9.42578125" style="356" customWidth="1"/>
    <col min="6924" max="6924" width="9.7109375" style="356" customWidth="1"/>
    <col min="6925" max="6925" width="10.28515625" style="356" customWidth="1"/>
    <col min="6926" max="6926" width="8.28515625" style="356" customWidth="1"/>
    <col min="6927" max="6928" width="7.28515625" style="356" customWidth="1"/>
    <col min="6929" max="6929" width="8.28515625" style="356" customWidth="1"/>
    <col min="6930" max="6930" width="9.7109375" style="356" customWidth="1"/>
    <col min="6931" max="6931" width="10.28515625" style="356" customWidth="1"/>
    <col min="6932" max="6932" width="13.5703125" style="356" customWidth="1"/>
    <col min="6933" max="6933" width="7.28515625" style="356" customWidth="1"/>
    <col min="6934" max="6934" width="8.85546875" style="356" customWidth="1"/>
    <col min="6935" max="6935" width="9.140625" style="356" customWidth="1"/>
    <col min="6936" max="6936" width="11.85546875" style="356" bestFit="1" customWidth="1"/>
    <col min="6937" max="6937" width="9" style="356" customWidth="1"/>
    <col min="6938" max="6938" width="9" style="356" bestFit="1" customWidth="1"/>
    <col min="6939" max="6939" width="7.140625" style="356" customWidth="1"/>
    <col min="6940" max="6940" width="11.140625" style="356" customWidth="1"/>
    <col min="6941" max="6941" width="7" style="356" customWidth="1"/>
    <col min="6942" max="6942" width="8.42578125" style="356" customWidth="1"/>
    <col min="6943" max="6943" width="7.7109375" style="356" customWidth="1"/>
    <col min="6944" max="6944" width="6.140625" style="356" customWidth="1"/>
    <col min="6945" max="7168" width="10.28515625" style="356"/>
    <col min="7169" max="7169" width="5.28515625" style="356" customWidth="1"/>
    <col min="7170" max="7170" width="10.42578125" style="356" customWidth="1"/>
    <col min="7171" max="7171" width="19" style="356" customWidth="1"/>
    <col min="7172" max="7172" width="12.28515625" style="356" customWidth="1"/>
    <col min="7173" max="7173" width="13.42578125" style="356" customWidth="1"/>
    <col min="7174" max="7174" width="11.85546875" style="356" customWidth="1"/>
    <col min="7175" max="7175" width="12" style="356" customWidth="1"/>
    <col min="7176" max="7176" width="5.5703125" style="356" customWidth="1"/>
    <col min="7177" max="7177" width="4.28515625" style="356" customWidth="1"/>
    <col min="7178" max="7178" width="5.28515625" style="356" bestFit="1" customWidth="1"/>
    <col min="7179" max="7179" width="9.42578125" style="356" customWidth="1"/>
    <col min="7180" max="7180" width="9.7109375" style="356" customWidth="1"/>
    <col min="7181" max="7181" width="10.28515625" style="356" customWidth="1"/>
    <col min="7182" max="7182" width="8.28515625" style="356" customWidth="1"/>
    <col min="7183" max="7184" width="7.28515625" style="356" customWidth="1"/>
    <col min="7185" max="7185" width="8.28515625" style="356" customWidth="1"/>
    <col min="7186" max="7186" width="9.7109375" style="356" customWidth="1"/>
    <col min="7187" max="7187" width="10.28515625" style="356" customWidth="1"/>
    <col min="7188" max="7188" width="13.5703125" style="356" customWidth="1"/>
    <col min="7189" max="7189" width="7.28515625" style="356" customWidth="1"/>
    <col min="7190" max="7190" width="8.85546875" style="356" customWidth="1"/>
    <col min="7191" max="7191" width="9.140625" style="356" customWidth="1"/>
    <col min="7192" max="7192" width="11.85546875" style="356" bestFit="1" customWidth="1"/>
    <col min="7193" max="7193" width="9" style="356" customWidth="1"/>
    <col min="7194" max="7194" width="9" style="356" bestFit="1" customWidth="1"/>
    <col min="7195" max="7195" width="7.140625" style="356" customWidth="1"/>
    <col min="7196" max="7196" width="11.140625" style="356" customWidth="1"/>
    <col min="7197" max="7197" width="7" style="356" customWidth="1"/>
    <col min="7198" max="7198" width="8.42578125" style="356" customWidth="1"/>
    <col min="7199" max="7199" width="7.7109375" style="356" customWidth="1"/>
    <col min="7200" max="7200" width="6.140625" style="356" customWidth="1"/>
    <col min="7201" max="7424" width="9.140625" style="356"/>
    <col min="7425" max="7425" width="5.28515625" style="356" customWidth="1"/>
    <col min="7426" max="7426" width="10.42578125" style="356" customWidth="1"/>
    <col min="7427" max="7427" width="19" style="356" customWidth="1"/>
    <col min="7428" max="7428" width="12.28515625" style="356" customWidth="1"/>
    <col min="7429" max="7429" width="13.42578125" style="356" customWidth="1"/>
    <col min="7430" max="7430" width="11.85546875" style="356" customWidth="1"/>
    <col min="7431" max="7431" width="12" style="356" customWidth="1"/>
    <col min="7432" max="7432" width="5.5703125" style="356" customWidth="1"/>
    <col min="7433" max="7433" width="4.28515625" style="356" customWidth="1"/>
    <col min="7434" max="7434" width="5.28515625" style="356" bestFit="1" customWidth="1"/>
    <col min="7435" max="7435" width="9.42578125" style="356" customWidth="1"/>
    <col min="7436" max="7436" width="9.7109375" style="356" customWidth="1"/>
    <col min="7437" max="7437" width="10.28515625" style="356" customWidth="1"/>
    <col min="7438" max="7438" width="8.28515625" style="356" customWidth="1"/>
    <col min="7439" max="7440" width="7.28515625" style="356" customWidth="1"/>
    <col min="7441" max="7441" width="8.28515625" style="356" customWidth="1"/>
    <col min="7442" max="7442" width="9.7109375" style="356" customWidth="1"/>
    <col min="7443" max="7443" width="10.28515625" style="356" customWidth="1"/>
    <col min="7444" max="7444" width="13.5703125" style="356" customWidth="1"/>
    <col min="7445" max="7445" width="7.28515625" style="356" customWidth="1"/>
    <col min="7446" max="7446" width="8.85546875" style="356" customWidth="1"/>
    <col min="7447" max="7447" width="9.140625" style="356" customWidth="1"/>
    <col min="7448" max="7448" width="11.85546875" style="356" bestFit="1" customWidth="1"/>
    <col min="7449" max="7449" width="9" style="356" customWidth="1"/>
    <col min="7450" max="7450" width="9" style="356" bestFit="1" customWidth="1"/>
    <col min="7451" max="7451" width="7.140625" style="356" customWidth="1"/>
    <col min="7452" max="7452" width="11.140625" style="356" customWidth="1"/>
    <col min="7453" max="7453" width="7" style="356" customWidth="1"/>
    <col min="7454" max="7454" width="8.42578125" style="356" customWidth="1"/>
    <col min="7455" max="7455" width="7.7109375" style="356" customWidth="1"/>
    <col min="7456" max="7456" width="6.140625" style="356" customWidth="1"/>
    <col min="7457" max="7680" width="9.140625" style="356"/>
    <col min="7681" max="7681" width="5.28515625" style="356" customWidth="1"/>
    <col min="7682" max="7682" width="10.42578125" style="356" customWidth="1"/>
    <col min="7683" max="7683" width="19" style="356" customWidth="1"/>
    <col min="7684" max="7684" width="12.28515625" style="356" customWidth="1"/>
    <col min="7685" max="7685" width="13.42578125" style="356" customWidth="1"/>
    <col min="7686" max="7686" width="11.85546875" style="356" customWidth="1"/>
    <col min="7687" max="7687" width="12" style="356" customWidth="1"/>
    <col min="7688" max="7688" width="5.5703125" style="356" customWidth="1"/>
    <col min="7689" max="7689" width="4.28515625" style="356" customWidth="1"/>
    <col min="7690" max="7690" width="5.28515625" style="356" bestFit="1" customWidth="1"/>
    <col min="7691" max="7691" width="9.42578125" style="356" customWidth="1"/>
    <col min="7692" max="7692" width="9.7109375" style="356" customWidth="1"/>
    <col min="7693" max="7693" width="10.28515625" style="356" customWidth="1"/>
    <col min="7694" max="7694" width="8.28515625" style="356" customWidth="1"/>
    <col min="7695" max="7696" width="7.28515625" style="356" customWidth="1"/>
    <col min="7697" max="7697" width="8.28515625" style="356" customWidth="1"/>
    <col min="7698" max="7698" width="9.7109375" style="356" customWidth="1"/>
    <col min="7699" max="7699" width="10.28515625" style="356" customWidth="1"/>
    <col min="7700" max="7700" width="13.5703125" style="356" customWidth="1"/>
    <col min="7701" max="7701" width="7.28515625" style="356" customWidth="1"/>
    <col min="7702" max="7702" width="8.85546875" style="356" customWidth="1"/>
    <col min="7703" max="7703" width="9.140625" style="356" customWidth="1"/>
    <col min="7704" max="7704" width="11.85546875" style="356" bestFit="1" customWidth="1"/>
    <col min="7705" max="7705" width="9" style="356" customWidth="1"/>
    <col min="7706" max="7706" width="9" style="356" bestFit="1" customWidth="1"/>
    <col min="7707" max="7707" width="7.140625" style="356" customWidth="1"/>
    <col min="7708" max="7708" width="11.140625" style="356" customWidth="1"/>
    <col min="7709" max="7709" width="7" style="356" customWidth="1"/>
    <col min="7710" max="7710" width="8.42578125" style="356" customWidth="1"/>
    <col min="7711" max="7711" width="7.7109375" style="356" customWidth="1"/>
    <col min="7712" max="7712" width="6.140625" style="356" customWidth="1"/>
    <col min="7713" max="7936" width="9.140625" style="356"/>
    <col min="7937" max="7937" width="5.28515625" style="356" customWidth="1"/>
    <col min="7938" max="7938" width="10.42578125" style="356" customWidth="1"/>
    <col min="7939" max="7939" width="19" style="356" customWidth="1"/>
    <col min="7940" max="7940" width="12.28515625" style="356" customWidth="1"/>
    <col min="7941" max="7941" width="13.42578125" style="356" customWidth="1"/>
    <col min="7942" max="7942" width="11.85546875" style="356" customWidth="1"/>
    <col min="7943" max="7943" width="12" style="356" customWidth="1"/>
    <col min="7944" max="7944" width="5.5703125" style="356" customWidth="1"/>
    <col min="7945" max="7945" width="4.28515625" style="356" customWidth="1"/>
    <col min="7946" max="7946" width="5.28515625" style="356" bestFit="1" customWidth="1"/>
    <col min="7947" max="7947" width="9.42578125" style="356" customWidth="1"/>
    <col min="7948" max="7948" width="9.7109375" style="356" customWidth="1"/>
    <col min="7949" max="7949" width="10.28515625" style="356" customWidth="1"/>
    <col min="7950" max="7950" width="8.28515625" style="356" customWidth="1"/>
    <col min="7951" max="7952" width="7.28515625" style="356" customWidth="1"/>
    <col min="7953" max="7953" width="8.28515625" style="356" customWidth="1"/>
    <col min="7954" max="7954" width="9.7109375" style="356" customWidth="1"/>
    <col min="7955" max="7955" width="10.28515625" style="356" customWidth="1"/>
    <col min="7956" max="7956" width="13.5703125" style="356" customWidth="1"/>
    <col min="7957" max="7957" width="7.28515625" style="356" customWidth="1"/>
    <col min="7958" max="7958" width="8.85546875" style="356" customWidth="1"/>
    <col min="7959" max="7959" width="9.140625" style="356" customWidth="1"/>
    <col min="7960" max="7960" width="11.85546875" style="356" bestFit="1" customWidth="1"/>
    <col min="7961" max="7961" width="9" style="356" customWidth="1"/>
    <col min="7962" max="7962" width="9" style="356" bestFit="1" customWidth="1"/>
    <col min="7963" max="7963" width="7.140625" style="356" customWidth="1"/>
    <col min="7964" max="7964" width="11.140625" style="356" customWidth="1"/>
    <col min="7965" max="7965" width="7" style="356" customWidth="1"/>
    <col min="7966" max="7966" width="8.42578125" style="356" customWidth="1"/>
    <col min="7967" max="7967" width="7.7109375" style="356" customWidth="1"/>
    <col min="7968" max="7968" width="6.140625" style="356" customWidth="1"/>
    <col min="7969" max="8192" width="10.28515625" style="356"/>
    <col min="8193" max="8193" width="5.28515625" style="356" customWidth="1"/>
    <col min="8194" max="8194" width="10.42578125" style="356" customWidth="1"/>
    <col min="8195" max="8195" width="19" style="356" customWidth="1"/>
    <col min="8196" max="8196" width="12.28515625" style="356" customWidth="1"/>
    <col min="8197" max="8197" width="13.42578125" style="356" customWidth="1"/>
    <col min="8198" max="8198" width="11.85546875" style="356" customWidth="1"/>
    <col min="8199" max="8199" width="12" style="356" customWidth="1"/>
    <col min="8200" max="8200" width="5.5703125" style="356" customWidth="1"/>
    <col min="8201" max="8201" width="4.28515625" style="356" customWidth="1"/>
    <col min="8202" max="8202" width="5.28515625" style="356" bestFit="1" customWidth="1"/>
    <col min="8203" max="8203" width="9.42578125" style="356" customWidth="1"/>
    <col min="8204" max="8204" width="9.7109375" style="356" customWidth="1"/>
    <col min="8205" max="8205" width="10.28515625" style="356" customWidth="1"/>
    <col min="8206" max="8206" width="8.28515625" style="356" customWidth="1"/>
    <col min="8207" max="8208" width="7.28515625" style="356" customWidth="1"/>
    <col min="8209" max="8209" width="8.28515625" style="356" customWidth="1"/>
    <col min="8210" max="8210" width="9.7109375" style="356" customWidth="1"/>
    <col min="8211" max="8211" width="10.28515625" style="356" customWidth="1"/>
    <col min="8212" max="8212" width="13.5703125" style="356" customWidth="1"/>
    <col min="8213" max="8213" width="7.28515625" style="356" customWidth="1"/>
    <col min="8214" max="8214" width="8.85546875" style="356" customWidth="1"/>
    <col min="8215" max="8215" width="9.140625" style="356" customWidth="1"/>
    <col min="8216" max="8216" width="11.85546875" style="356" bestFit="1" customWidth="1"/>
    <col min="8217" max="8217" width="9" style="356" customWidth="1"/>
    <col min="8218" max="8218" width="9" style="356" bestFit="1" customWidth="1"/>
    <col min="8219" max="8219" width="7.140625" style="356" customWidth="1"/>
    <col min="8220" max="8220" width="11.140625" style="356" customWidth="1"/>
    <col min="8221" max="8221" width="7" style="356" customWidth="1"/>
    <col min="8222" max="8222" width="8.42578125" style="356" customWidth="1"/>
    <col min="8223" max="8223" width="7.7109375" style="356" customWidth="1"/>
    <col min="8224" max="8224" width="6.140625" style="356" customWidth="1"/>
    <col min="8225" max="8448" width="9.140625" style="356"/>
    <col min="8449" max="8449" width="5.28515625" style="356" customWidth="1"/>
    <col min="8450" max="8450" width="10.42578125" style="356" customWidth="1"/>
    <col min="8451" max="8451" width="19" style="356" customWidth="1"/>
    <col min="8452" max="8452" width="12.28515625" style="356" customWidth="1"/>
    <col min="8453" max="8453" width="13.42578125" style="356" customWidth="1"/>
    <col min="8454" max="8454" width="11.85546875" style="356" customWidth="1"/>
    <col min="8455" max="8455" width="12" style="356" customWidth="1"/>
    <col min="8456" max="8456" width="5.5703125" style="356" customWidth="1"/>
    <col min="8457" max="8457" width="4.28515625" style="356" customWidth="1"/>
    <col min="8458" max="8458" width="5.28515625" style="356" bestFit="1" customWidth="1"/>
    <col min="8459" max="8459" width="9.42578125" style="356" customWidth="1"/>
    <col min="8460" max="8460" width="9.7109375" style="356" customWidth="1"/>
    <col min="8461" max="8461" width="10.28515625" style="356" customWidth="1"/>
    <col min="8462" max="8462" width="8.28515625" style="356" customWidth="1"/>
    <col min="8463" max="8464" width="7.28515625" style="356" customWidth="1"/>
    <col min="8465" max="8465" width="8.28515625" style="356" customWidth="1"/>
    <col min="8466" max="8466" width="9.7109375" style="356" customWidth="1"/>
    <col min="8467" max="8467" width="10.28515625" style="356" customWidth="1"/>
    <col min="8468" max="8468" width="13.5703125" style="356" customWidth="1"/>
    <col min="8469" max="8469" width="7.28515625" style="356" customWidth="1"/>
    <col min="8470" max="8470" width="8.85546875" style="356" customWidth="1"/>
    <col min="8471" max="8471" width="9.140625" style="356" customWidth="1"/>
    <col min="8472" max="8472" width="11.85546875" style="356" bestFit="1" customWidth="1"/>
    <col min="8473" max="8473" width="9" style="356" customWidth="1"/>
    <col min="8474" max="8474" width="9" style="356" bestFit="1" customWidth="1"/>
    <col min="8475" max="8475" width="7.140625" style="356" customWidth="1"/>
    <col min="8476" max="8476" width="11.140625" style="356" customWidth="1"/>
    <col min="8477" max="8477" width="7" style="356" customWidth="1"/>
    <col min="8478" max="8478" width="8.42578125" style="356" customWidth="1"/>
    <col min="8479" max="8479" width="7.7109375" style="356" customWidth="1"/>
    <col min="8480" max="8480" width="6.140625" style="356" customWidth="1"/>
    <col min="8481" max="8704" width="9.140625" style="356"/>
    <col min="8705" max="8705" width="5.28515625" style="356" customWidth="1"/>
    <col min="8706" max="8706" width="10.42578125" style="356" customWidth="1"/>
    <col min="8707" max="8707" width="19" style="356" customWidth="1"/>
    <col min="8708" max="8708" width="12.28515625" style="356" customWidth="1"/>
    <col min="8709" max="8709" width="13.42578125" style="356" customWidth="1"/>
    <col min="8710" max="8710" width="11.85546875" style="356" customWidth="1"/>
    <col min="8711" max="8711" width="12" style="356" customWidth="1"/>
    <col min="8712" max="8712" width="5.5703125" style="356" customWidth="1"/>
    <col min="8713" max="8713" width="4.28515625" style="356" customWidth="1"/>
    <col min="8714" max="8714" width="5.28515625" style="356" bestFit="1" customWidth="1"/>
    <col min="8715" max="8715" width="9.42578125" style="356" customWidth="1"/>
    <col min="8716" max="8716" width="9.7109375" style="356" customWidth="1"/>
    <col min="8717" max="8717" width="10.28515625" style="356" customWidth="1"/>
    <col min="8718" max="8718" width="8.28515625" style="356" customWidth="1"/>
    <col min="8719" max="8720" width="7.28515625" style="356" customWidth="1"/>
    <col min="8721" max="8721" width="8.28515625" style="356" customWidth="1"/>
    <col min="8722" max="8722" width="9.7109375" style="356" customWidth="1"/>
    <col min="8723" max="8723" width="10.28515625" style="356" customWidth="1"/>
    <col min="8724" max="8724" width="13.5703125" style="356" customWidth="1"/>
    <col min="8725" max="8725" width="7.28515625" style="356" customWidth="1"/>
    <col min="8726" max="8726" width="8.85546875" style="356" customWidth="1"/>
    <col min="8727" max="8727" width="9.140625" style="356" customWidth="1"/>
    <col min="8728" max="8728" width="11.85546875" style="356" bestFit="1" customWidth="1"/>
    <col min="8729" max="8729" width="9" style="356" customWidth="1"/>
    <col min="8730" max="8730" width="9" style="356" bestFit="1" customWidth="1"/>
    <col min="8731" max="8731" width="7.140625" style="356" customWidth="1"/>
    <col min="8732" max="8732" width="11.140625" style="356" customWidth="1"/>
    <col min="8733" max="8733" width="7" style="356" customWidth="1"/>
    <col min="8734" max="8734" width="8.42578125" style="356" customWidth="1"/>
    <col min="8735" max="8735" width="7.7109375" style="356" customWidth="1"/>
    <col min="8736" max="8736" width="6.140625" style="356" customWidth="1"/>
    <col min="8737" max="8960" width="9.140625" style="356"/>
    <col min="8961" max="8961" width="5.28515625" style="356" customWidth="1"/>
    <col min="8962" max="8962" width="10.42578125" style="356" customWidth="1"/>
    <col min="8963" max="8963" width="19" style="356" customWidth="1"/>
    <col min="8964" max="8964" width="12.28515625" style="356" customWidth="1"/>
    <col min="8965" max="8965" width="13.42578125" style="356" customWidth="1"/>
    <col min="8966" max="8966" width="11.85546875" style="356" customWidth="1"/>
    <col min="8967" max="8967" width="12" style="356" customWidth="1"/>
    <col min="8968" max="8968" width="5.5703125" style="356" customWidth="1"/>
    <col min="8969" max="8969" width="4.28515625" style="356" customWidth="1"/>
    <col min="8970" max="8970" width="5.28515625" style="356" bestFit="1" customWidth="1"/>
    <col min="8971" max="8971" width="9.42578125" style="356" customWidth="1"/>
    <col min="8972" max="8972" width="9.7109375" style="356" customWidth="1"/>
    <col min="8973" max="8973" width="10.28515625" style="356" customWidth="1"/>
    <col min="8974" max="8974" width="8.28515625" style="356" customWidth="1"/>
    <col min="8975" max="8976" width="7.28515625" style="356" customWidth="1"/>
    <col min="8977" max="8977" width="8.28515625" style="356" customWidth="1"/>
    <col min="8978" max="8978" width="9.7109375" style="356" customWidth="1"/>
    <col min="8979" max="8979" width="10.28515625" style="356" customWidth="1"/>
    <col min="8980" max="8980" width="13.5703125" style="356" customWidth="1"/>
    <col min="8981" max="8981" width="7.28515625" style="356" customWidth="1"/>
    <col min="8982" max="8982" width="8.85546875" style="356" customWidth="1"/>
    <col min="8983" max="8983" width="9.140625" style="356" customWidth="1"/>
    <col min="8984" max="8984" width="11.85546875" style="356" bestFit="1" customWidth="1"/>
    <col min="8985" max="8985" width="9" style="356" customWidth="1"/>
    <col min="8986" max="8986" width="9" style="356" bestFit="1" customWidth="1"/>
    <col min="8987" max="8987" width="7.140625" style="356" customWidth="1"/>
    <col min="8988" max="8988" width="11.140625" style="356" customWidth="1"/>
    <col min="8989" max="8989" width="7" style="356" customWidth="1"/>
    <col min="8990" max="8990" width="8.42578125" style="356" customWidth="1"/>
    <col min="8991" max="8991" width="7.7109375" style="356" customWidth="1"/>
    <col min="8992" max="8992" width="6.140625" style="356" customWidth="1"/>
    <col min="8993" max="9216" width="10.28515625" style="356"/>
    <col min="9217" max="9217" width="5.28515625" style="356" customWidth="1"/>
    <col min="9218" max="9218" width="10.42578125" style="356" customWidth="1"/>
    <col min="9219" max="9219" width="19" style="356" customWidth="1"/>
    <col min="9220" max="9220" width="12.28515625" style="356" customWidth="1"/>
    <col min="9221" max="9221" width="13.42578125" style="356" customWidth="1"/>
    <col min="9222" max="9222" width="11.85546875" style="356" customWidth="1"/>
    <col min="9223" max="9223" width="12" style="356" customWidth="1"/>
    <col min="9224" max="9224" width="5.5703125" style="356" customWidth="1"/>
    <col min="9225" max="9225" width="4.28515625" style="356" customWidth="1"/>
    <col min="9226" max="9226" width="5.28515625" style="356" bestFit="1" customWidth="1"/>
    <col min="9227" max="9227" width="9.42578125" style="356" customWidth="1"/>
    <col min="9228" max="9228" width="9.7109375" style="356" customWidth="1"/>
    <col min="9229" max="9229" width="10.28515625" style="356" customWidth="1"/>
    <col min="9230" max="9230" width="8.28515625" style="356" customWidth="1"/>
    <col min="9231" max="9232" width="7.28515625" style="356" customWidth="1"/>
    <col min="9233" max="9233" width="8.28515625" style="356" customWidth="1"/>
    <col min="9234" max="9234" width="9.7109375" style="356" customWidth="1"/>
    <col min="9235" max="9235" width="10.28515625" style="356" customWidth="1"/>
    <col min="9236" max="9236" width="13.5703125" style="356" customWidth="1"/>
    <col min="9237" max="9237" width="7.28515625" style="356" customWidth="1"/>
    <col min="9238" max="9238" width="8.85546875" style="356" customWidth="1"/>
    <col min="9239" max="9239" width="9.140625" style="356" customWidth="1"/>
    <col min="9240" max="9240" width="11.85546875" style="356" bestFit="1" customWidth="1"/>
    <col min="9241" max="9241" width="9" style="356" customWidth="1"/>
    <col min="9242" max="9242" width="9" style="356" bestFit="1" customWidth="1"/>
    <col min="9243" max="9243" width="7.140625" style="356" customWidth="1"/>
    <col min="9244" max="9244" width="11.140625" style="356" customWidth="1"/>
    <col min="9245" max="9245" width="7" style="356" customWidth="1"/>
    <col min="9246" max="9246" width="8.42578125" style="356" customWidth="1"/>
    <col min="9247" max="9247" width="7.7109375" style="356" customWidth="1"/>
    <col min="9248" max="9248" width="6.140625" style="356" customWidth="1"/>
    <col min="9249" max="9472" width="9.140625" style="356"/>
    <col min="9473" max="9473" width="5.28515625" style="356" customWidth="1"/>
    <col min="9474" max="9474" width="10.42578125" style="356" customWidth="1"/>
    <col min="9475" max="9475" width="19" style="356" customWidth="1"/>
    <col min="9476" max="9476" width="12.28515625" style="356" customWidth="1"/>
    <col min="9477" max="9477" width="13.42578125" style="356" customWidth="1"/>
    <col min="9478" max="9478" width="11.85546875" style="356" customWidth="1"/>
    <col min="9479" max="9479" width="12" style="356" customWidth="1"/>
    <col min="9480" max="9480" width="5.5703125" style="356" customWidth="1"/>
    <col min="9481" max="9481" width="4.28515625" style="356" customWidth="1"/>
    <col min="9482" max="9482" width="5.28515625" style="356" bestFit="1" customWidth="1"/>
    <col min="9483" max="9483" width="9.42578125" style="356" customWidth="1"/>
    <col min="9484" max="9484" width="9.7109375" style="356" customWidth="1"/>
    <col min="9485" max="9485" width="10.28515625" style="356" customWidth="1"/>
    <col min="9486" max="9486" width="8.28515625" style="356" customWidth="1"/>
    <col min="9487" max="9488" width="7.28515625" style="356" customWidth="1"/>
    <col min="9489" max="9489" width="8.28515625" style="356" customWidth="1"/>
    <col min="9490" max="9490" width="9.7109375" style="356" customWidth="1"/>
    <col min="9491" max="9491" width="10.28515625" style="356" customWidth="1"/>
    <col min="9492" max="9492" width="13.5703125" style="356" customWidth="1"/>
    <col min="9493" max="9493" width="7.28515625" style="356" customWidth="1"/>
    <col min="9494" max="9494" width="8.85546875" style="356" customWidth="1"/>
    <col min="9495" max="9495" width="9.140625" style="356" customWidth="1"/>
    <col min="9496" max="9496" width="11.85546875" style="356" bestFit="1" customWidth="1"/>
    <col min="9497" max="9497" width="9" style="356" customWidth="1"/>
    <col min="9498" max="9498" width="9" style="356" bestFit="1" customWidth="1"/>
    <col min="9499" max="9499" width="7.140625" style="356" customWidth="1"/>
    <col min="9500" max="9500" width="11.140625" style="356" customWidth="1"/>
    <col min="9501" max="9501" width="7" style="356" customWidth="1"/>
    <col min="9502" max="9502" width="8.42578125" style="356" customWidth="1"/>
    <col min="9503" max="9503" width="7.7109375" style="356" customWidth="1"/>
    <col min="9504" max="9504" width="6.140625" style="356" customWidth="1"/>
    <col min="9505" max="9728" width="9.140625" style="356"/>
    <col min="9729" max="9729" width="5.28515625" style="356" customWidth="1"/>
    <col min="9730" max="9730" width="10.42578125" style="356" customWidth="1"/>
    <col min="9731" max="9731" width="19" style="356" customWidth="1"/>
    <col min="9732" max="9732" width="12.28515625" style="356" customWidth="1"/>
    <col min="9733" max="9733" width="13.42578125" style="356" customWidth="1"/>
    <col min="9734" max="9734" width="11.85546875" style="356" customWidth="1"/>
    <col min="9735" max="9735" width="12" style="356" customWidth="1"/>
    <col min="9736" max="9736" width="5.5703125" style="356" customWidth="1"/>
    <col min="9737" max="9737" width="4.28515625" style="356" customWidth="1"/>
    <col min="9738" max="9738" width="5.28515625" style="356" bestFit="1" customWidth="1"/>
    <col min="9739" max="9739" width="9.42578125" style="356" customWidth="1"/>
    <col min="9740" max="9740" width="9.7109375" style="356" customWidth="1"/>
    <col min="9741" max="9741" width="10.28515625" style="356" customWidth="1"/>
    <col min="9742" max="9742" width="8.28515625" style="356" customWidth="1"/>
    <col min="9743" max="9744" width="7.28515625" style="356" customWidth="1"/>
    <col min="9745" max="9745" width="8.28515625" style="356" customWidth="1"/>
    <col min="9746" max="9746" width="9.7109375" style="356" customWidth="1"/>
    <col min="9747" max="9747" width="10.28515625" style="356" customWidth="1"/>
    <col min="9748" max="9748" width="13.5703125" style="356" customWidth="1"/>
    <col min="9749" max="9749" width="7.28515625" style="356" customWidth="1"/>
    <col min="9750" max="9750" width="8.85546875" style="356" customWidth="1"/>
    <col min="9751" max="9751" width="9.140625" style="356" customWidth="1"/>
    <col min="9752" max="9752" width="11.85546875" style="356" bestFit="1" customWidth="1"/>
    <col min="9753" max="9753" width="9" style="356" customWidth="1"/>
    <col min="9754" max="9754" width="9" style="356" bestFit="1" customWidth="1"/>
    <col min="9755" max="9755" width="7.140625" style="356" customWidth="1"/>
    <col min="9756" max="9756" width="11.140625" style="356" customWidth="1"/>
    <col min="9757" max="9757" width="7" style="356" customWidth="1"/>
    <col min="9758" max="9758" width="8.42578125" style="356" customWidth="1"/>
    <col min="9759" max="9759" width="7.7109375" style="356" customWidth="1"/>
    <col min="9760" max="9760" width="6.140625" style="356" customWidth="1"/>
    <col min="9761" max="9984" width="9.140625" style="356"/>
    <col min="9985" max="9985" width="5.28515625" style="356" customWidth="1"/>
    <col min="9986" max="9986" width="10.42578125" style="356" customWidth="1"/>
    <col min="9987" max="9987" width="19" style="356" customWidth="1"/>
    <col min="9988" max="9988" width="12.28515625" style="356" customWidth="1"/>
    <col min="9989" max="9989" width="13.42578125" style="356" customWidth="1"/>
    <col min="9990" max="9990" width="11.85546875" style="356" customWidth="1"/>
    <col min="9991" max="9991" width="12" style="356" customWidth="1"/>
    <col min="9992" max="9992" width="5.5703125" style="356" customWidth="1"/>
    <col min="9993" max="9993" width="4.28515625" style="356" customWidth="1"/>
    <col min="9994" max="9994" width="5.28515625" style="356" bestFit="1" customWidth="1"/>
    <col min="9995" max="9995" width="9.42578125" style="356" customWidth="1"/>
    <col min="9996" max="9996" width="9.7109375" style="356" customWidth="1"/>
    <col min="9997" max="9997" width="10.28515625" style="356" customWidth="1"/>
    <col min="9998" max="9998" width="8.28515625" style="356" customWidth="1"/>
    <col min="9999" max="10000" width="7.28515625" style="356" customWidth="1"/>
    <col min="10001" max="10001" width="8.28515625" style="356" customWidth="1"/>
    <col min="10002" max="10002" width="9.7109375" style="356" customWidth="1"/>
    <col min="10003" max="10003" width="10.28515625" style="356" customWidth="1"/>
    <col min="10004" max="10004" width="13.5703125" style="356" customWidth="1"/>
    <col min="10005" max="10005" width="7.28515625" style="356" customWidth="1"/>
    <col min="10006" max="10006" width="8.85546875" style="356" customWidth="1"/>
    <col min="10007" max="10007" width="9.140625" style="356" customWidth="1"/>
    <col min="10008" max="10008" width="11.85546875" style="356" bestFit="1" customWidth="1"/>
    <col min="10009" max="10009" width="9" style="356" customWidth="1"/>
    <col min="10010" max="10010" width="9" style="356" bestFit="1" customWidth="1"/>
    <col min="10011" max="10011" width="7.140625" style="356" customWidth="1"/>
    <col min="10012" max="10012" width="11.140625" style="356" customWidth="1"/>
    <col min="10013" max="10013" width="7" style="356" customWidth="1"/>
    <col min="10014" max="10014" width="8.42578125" style="356" customWidth="1"/>
    <col min="10015" max="10015" width="7.7109375" style="356" customWidth="1"/>
    <col min="10016" max="10016" width="6.140625" style="356" customWidth="1"/>
    <col min="10017" max="10240" width="10.28515625" style="356"/>
    <col min="10241" max="10241" width="5.28515625" style="356" customWidth="1"/>
    <col min="10242" max="10242" width="10.42578125" style="356" customWidth="1"/>
    <col min="10243" max="10243" width="19" style="356" customWidth="1"/>
    <col min="10244" max="10244" width="12.28515625" style="356" customWidth="1"/>
    <col min="10245" max="10245" width="13.42578125" style="356" customWidth="1"/>
    <col min="10246" max="10246" width="11.85546875" style="356" customWidth="1"/>
    <col min="10247" max="10247" width="12" style="356" customWidth="1"/>
    <col min="10248" max="10248" width="5.5703125" style="356" customWidth="1"/>
    <col min="10249" max="10249" width="4.28515625" style="356" customWidth="1"/>
    <col min="10250" max="10250" width="5.28515625" style="356" bestFit="1" customWidth="1"/>
    <col min="10251" max="10251" width="9.42578125" style="356" customWidth="1"/>
    <col min="10252" max="10252" width="9.7109375" style="356" customWidth="1"/>
    <col min="10253" max="10253" width="10.28515625" style="356" customWidth="1"/>
    <col min="10254" max="10254" width="8.28515625" style="356" customWidth="1"/>
    <col min="10255" max="10256" width="7.28515625" style="356" customWidth="1"/>
    <col min="10257" max="10257" width="8.28515625" style="356" customWidth="1"/>
    <col min="10258" max="10258" width="9.7109375" style="356" customWidth="1"/>
    <col min="10259" max="10259" width="10.28515625" style="356" customWidth="1"/>
    <col min="10260" max="10260" width="13.5703125" style="356" customWidth="1"/>
    <col min="10261" max="10261" width="7.28515625" style="356" customWidth="1"/>
    <col min="10262" max="10262" width="8.85546875" style="356" customWidth="1"/>
    <col min="10263" max="10263" width="9.140625" style="356" customWidth="1"/>
    <col min="10264" max="10264" width="11.85546875" style="356" bestFit="1" customWidth="1"/>
    <col min="10265" max="10265" width="9" style="356" customWidth="1"/>
    <col min="10266" max="10266" width="9" style="356" bestFit="1" customWidth="1"/>
    <col min="10267" max="10267" width="7.140625" style="356" customWidth="1"/>
    <col min="10268" max="10268" width="11.140625" style="356" customWidth="1"/>
    <col min="10269" max="10269" width="7" style="356" customWidth="1"/>
    <col min="10270" max="10270" width="8.42578125" style="356" customWidth="1"/>
    <col min="10271" max="10271" width="7.7109375" style="356" customWidth="1"/>
    <col min="10272" max="10272" width="6.140625" style="356" customWidth="1"/>
    <col min="10273" max="10496" width="9.140625" style="356"/>
    <col min="10497" max="10497" width="5.28515625" style="356" customWidth="1"/>
    <col min="10498" max="10498" width="10.42578125" style="356" customWidth="1"/>
    <col min="10499" max="10499" width="19" style="356" customWidth="1"/>
    <col min="10500" max="10500" width="12.28515625" style="356" customWidth="1"/>
    <col min="10501" max="10501" width="13.42578125" style="356" customWidth="1"/>
    <col min="10502" max="10502" width="11.85546875" style="356" customWidth="1"/>
    <col min="10503" max="10503" width="12" style="356" customWidth="1"/>
    <col min="10504" max="10504" width="5.5703125" style="356" customWidth="1"/>
    <col min="10505" max="10505" width="4.28515625" style="356" customWidth="1"/>
    <col min="10506" max="10506" width="5.28515625" style="356" bestFit="1" customWidth="1"/>
    <col min="10507" max="10507" width="9.42578125" style="356" customWidth="1"/>
    <col min="10508" max="10508" width="9.7109375" style="356" customWidth="1"/>
    <col min="10509" max="10509" width="10.28515625" style="356" customWidth="1"/>
    <col min="10510" max="10510" width="8.28515625" style="356" customWidth="1"/>
    <col min="10511" max="10512" width="7.28515625" style="356" customWidth="1"/>
    <col min="10513" max="10513" width="8.28515625" style="356" customWidth="1"/>
    <col min="10514" max="10514" width="9.7109375" style="356" customWidth="1"/>
    <col min="10515" max="10515" width="10.28515625" style="356" customWidth="1"/>
    <col min="10516" max="10516" width="13.5703125" style="356" customWidth="1"/>
    <col min="10517" max="10517" width="7.28515625" style="356" customWidth="1"/>
    <col min="10518" max="10518" width="8.85546875" style="356" customWidth="1"/>
    <col min="10519" max="10519" width="9.140625" style="356" customWidth="1"/>
    <col min="10520" max="10520" width="11.85546875" style="356" bestFit="1" customWidth="1"/>
    <col min="10521" max="10521" width="9" style="356" customWidth="1"/>
    <col min="10522" max="10522" width="9" style="356" bestFit="1" customWidth="1"/>
    <col min="10523" max="10523" width="7.140625" style="356" customWidth="1"/>
    <col min="10524" max="10524" width="11.140625" style="356" customWidth="1"/>
    <col min="10525" max="10525" width="7" style="356" customWidth="1"/>
    <col min="10526" max="10526" width="8.42578125" style="356" customWidth="1"/>
    <col min="10527" max="10527" width="7.7109375" style="356" customWidth="1"/>
    <col min="10528" max="10528" width="6.140625" style="356" customWidth="1"/>
    <col min="10529" max="10752" width="9.140625" style="356"/>
    <col min="10753" max="10753" width="5.28515625" style="356" customWidth="1"/>
    <col min="10754" max="10754" width="10.42578125" style="356" customWidth="1"/>
    <col min="10755" max="10755" width="19" style="356" customWidth="1"/>
    <col min="10756" max="10756" width="12.28515625" style="356" customWidth="1"/>
    <col min="10757" max="10757" width="13.42578125" style="356" customWidth="1"/>
    <col min="10758" max="10758" width="11.85546875" style="356" customWidth="1"/>
    <col min="10759" max="10759" width="12" style="356" customWidth="1"/>
    <col min="10760" max="10760" width="5.5703125" style="356" customWidth="1"/>
    <col min="10761" max="10761" width="4.28515625" style="356" customWidth="1"/>
    <col min="10762" max="10762" width="5.28515625" style="356" bestFit="1" customWidth="1"/>
    <col min="10763" max="10763" width="9.42578125" style="356" customWidth="1"/>
    <col min="10764" max="10764" width="9.7109375" style="356" customWidth="1"/>
    <col min="10765" max="10765" width="10.28515625" style="356" customWidth="1"/>
    <col min="10766" max="10766" width="8.28515625" style="356" customWidth="1"/>
    <col min="10767" max="10768" width="7.28515625" style="356" customWidth="1"/>
    <col min="10769" max="10769" width="8.28515625" style="356" customWidth="1"/>
    <col min="10770" max="10770" width="9.7109375" style="356" customWidth="1"/>
    <col min="10771" max="10771" width="10.28515625" style="356" customWidth="1"/>
    <col min="10772" max="10772" width="13.5703125" style="356" customWidth="1"/>
    <col min="10773" max="10773" width="7.28515625" style="356" customWidth="1"/>
    <col min="10774" max="10774" width="8.85546875" style="356" customWidth="1"/>
    <col min="10775" max="10775" width="9.140625" style="356" customWidth="1"/>
    <col min="10776" max="10776" width="11.85546875" style="356" bestFit="1" customWidth="1"/>
    <col min="10777" max="10777" width="9" style="356" customWidth="1"/>
    <col min="10778" max="10778" width="9" style="356" bestFit="1" customWidth="1"/>
    <col min="10779" max="10779" width="7.140625" style="356" customWidth="1"/>
    <col min="10780" max="10780" width="11.140625" style="356" customWidth="1"/>
    <col min="10781" max="10781" width="7" style="356" customWidth="1"/>
    <col min="10782" max="10782" width="8.42578125" style="356" customWidth="1"/>
    <col min="10783" max="10783" width="7.7109375" style="356" customWidth="1"/>
    <col min="10784" max="10784" width="6.140625" style="356" customWidth="1"/>
    <col min="10785" max="11008" width="9.140625" style="356"/>
    <col min="11009" max="11009" width="5.28515625" style="356" customWidth="1"/>
    <col min="11010" max="11010" width="10.42578125" style="356" customWidth="1"/>
    <col min="11011" max="11011" width="19" style="356" customWidth="1"/>
    <col min="11012" max="11012" width="12.28515625" style="356" customWidth="1"/>
    <col min="11013" max="11013" width="13.42578125" style="356" customWidth="1"/>
    <col min="11014" max="11014" width="11.85546875" style="356" customWidth="1"/>
    <col min="11015" max="11015" width="12" style="356" customWidth="1"/>
    <col min="11016" max="11016" width="5.5703125" style="356" customWidth="1"/>
    <col min="11017" max="11017" width="4.28515625" style="356" customWidth="1"/>
    <col min="11018" max="11018" width="5.28515625" style="356" bestFit="1" customWidth="1"/>
    <col min="11019" max="11019" width="9.42578125" style="356" customWidth="1"/>
    <col min="11020" max="11020" width="9.7109375" style="356" customWidth="1"/>
    <col min="11021" max="11021" width="10.28515625" style="356" customWidth="1"/>
    <col min="11022" max="11022" width="8.28515625" style="356" customWidth="1"/>
    <col min="11023" max="11024" width="7.28515625" style="356" customWidth="1"/>
    <col min="11025" max="11025" width="8.28515625" style="356" customWidth="1"/>
    <col min="11026" max="11026" width="9.7109375" style="356" customWidth="1"/>
    <col min="11027" max="11027" width="10.28515625" style="356" customWidth="1"/>
    <col min="11028" max="11028" width="13.5703125" style="356" customWidth="1"/>
    <col min="11029" max="11029" width="7.28515625" style="356" customWidth="1"/>
    <col min="11030" max="11030" width="8.85546875" style="356" customWidth="1"/>
    <col min="11031" max="11031" width="9.140625" style="356" customWidth="1"/>
    <col min="11032" max="11032" width="11.85546875" style="356" bestFit="1" customWidth="1"/>
    <col min="11033" max="11033" width="9" style="356" customWidth="1"/>
    <col min="11034" max="11034" width="9" style="356" bestFit="1" customWidth="1"/>
    <col min="11035" max="11035" width="7.140625" style="356" customWidth="1"/>
    <col min="11036" max="11036" width="11.140625" style="356" customWidth="1"/>
    <col min="11037" max="11037" width="7" style="356" customWidth="1"/>
    <col min="11038" max="11038" width="8.42578125" style="356" customWidth="1"/>
    <col min="11039" max="11039" width="7.7109375" style="356" customWidth="1"/>
    <col min="11040" max="11040" width="6.140625" style="356" customWidth="1"/>
    <col min="11041" max="11264" width="10.28515625" style="356"/>
    <col min="11265" max="11265" width="5.28515625" style="356" customWidth="1"/>
    <col min="11266" max="11266" width="10.42578125" style="356" customWidth="1"/>
    <col min="11267" max="11267" width="19" style="356" customWidth="1"/>
    <col min="11268" max="11268" width="12.28515625" style="356" customWidth="1"/>
    <col min="11269" max="11269" width="13.42578125" style="356" customWidth="1"/>
    <col min="11270" max="11270" width="11.85546875" style="356" customWidth="1"/>
    <col min="11271" max="11271" width="12" style="356" customWidth="1"/>
    <col min="11272" max="11272" width="5.5703125" style="356" customWidth="1"/>
    <col min="11273" max="11273" width="4.28515625" style="356" customWidth="1"/>
    <col min="11274" max="11274" width="5.28515625" style="356" bestFit="1" customWidth="1"/>
    <col min="11275" max="11275" width="9.42578125" style="356" customWidth="1"/>
    <col min="11276" max="11276" width="9.7109375" style="356" customWidth="1"/>
    <col min="11277" max="11277" width="10.28515625" style="356" customWidth="1"/>
    <col min="11278" max="11278" width="8.28515625" style="356" customWidth="1"/>
    <col min="11279" max="11280" width="7.28515625" style="356" customWidth="1"/>
    <col min="11281" max="11281" width="8.28515625" style="356" customWidth="1"/>
    <col min="11282" max="11282" width="9.7109375" style="356" customWidth="1"/>
    <col min="11283" max="11283" width="10.28515625" style="356" customWidth="1"/>
    <col min="11284" max="11284" width="13.5703125" style="356" customWidth="1"/>
    <col min="11285" max="11285" width="7.28515625" style="356" customWidth="1"/>
    <col min="11286" max="11286" width="8.85546875" style="356" customWidth="1"/>
    <col min="11287" max="11287" width="9.140625" style="356" customWidth="1"/>
    <col min="11288" max="11288" width="11.85546875" style="356" bestFit="1" customWidth="1"/>
    <col min="11289" max="11289" width="9" style="356" customWidth="1"/>
    <col min="11290" max="11290" width="9" style="356" bestFit="1" customWidth="1"/>
    <col min="11291" max="11291" width="7.140625" style="356" customWidth="1"/>
    <col min="11292" max="11292" width="11.140625" style="356" customWidth="1"/>
    <col min="11293" max="11293" width="7" style="356" customWidth="1"/>
    <col min="11294" max="11294" width="8.42578125" style="356" customWidth="1"/>
    <col min="11295" max="11295" width="7.7109375" style="356" customWidth="1"/>
    <col min="11296" max="11296" width="6.140625" style="356" customWidth="1"/>
    <col min="11297" max="11520" width="9.140625" style="356"/>
    <col min="11521" max="11521" width="5.28515625" style="356" customWidth="1"/>
    <col min="11522" max="11522" width="10.42578125" style="356" customWidth="1"/>
    <col min="11523" max="11523" width="19" style="356" customWidth="1"/>
    <col min="11524" max="11524" width="12.28515625" style="356" customWidth="1"/>
    <col min="11525" max="11525" width="13.42578125" style="356" customWidth="1"/>
    <col min="11526" max="11526" width="11.85546875" style="356" customWidth="1"/>
    <col min="11527" max="11527" width="12" style="356" customWidth="1"/>
    <col min="11528" max="11528" width="5.5703125" style="356" customWidth="1"/>
    <col min="11529" max="11529" width="4.28515625" style="356" customWidth="1"/>
    <col min="11530" max="11530" width="5.28515625" style="356" bestFit="1" customWidth="1"/>
    <col min="11531" max="11531" width="9.42578125" style="356" customWidth="1"/>
    <col min="11532" max="11532" width="9.7109375" style="356" customWidth="1"/>
    <col min="11533" max="11533" width="10.28515625" style="356" customWidth="1"/>
    <col min="11534" max="11534" width="8.28515625" style="356" customWidth="1"/>
    <col min="11535" max="11536" width="7.28515625" style="356" customWidth="1"/>
    <col min="11537" max="11537" width="8.28515625" style="356" customWidth="1"/>
    <col min="11538" max="11538" width="9.7109375" style="356" customWidth="1"/>
    <col min="11539" max="11539" width="10.28515625" style="356" customWidth="1"/>
    <col min="11540" max="11540" width="13.5703125" style="356" customWidth="1"/>
    <col min="11541" max="11541" width="7.28515625" style="356" customWidth="1"/>
    <col min="11542" max="11542" width="8.85546875" style="356" customWidth="1"/>
    <col min="11543" max="11543" width="9.140625" style="356" customWidth="1"/>
    <col min="11544" max="11544" width="11.85546875" style="356" bestFit="1" customWidth="1"/>
    <col min="11545" max="11545" width="9" style="356" customWidth="1"/>
    <col min="11546" max="11546" width="9" style="356" bestFit="1" customWidth="1"/>
    <col min="11547" max="11547" width="7.140625" style="356" customWidth="1"/>
    <col min="11548" max="11548" width="11.140625" style="356" customWidth="1"/>
    <col min="11549" max="11549" width="7" style="356" customWidth="1"/>
    <col min="11550" max="11550" width="8.42578125" style="356" customWidth="1"/>
    <col min="11551" max="11551" width="7.7109375" style="356" customWidth="1"/>
    <col min="11552" max="11552" width="6.140625" style="356" customWidth="1"/>
    <col min="11553" max="11776" width="9.140625" style="356"/>
    <col min="11777" max="11777" width="5.28515625" style="356" customWidth="1"/>
    <col min="11778" max="11778" width="10.42578125" style="356" customWidth="1"/>
    <col min="11779" max="11779" width="19" style="356" customWidth="1"/>
    <col min="11780" max="11780" width="12.28515625" style="356" customWidth="1"/>
    <col min="11781" max="11781" width="13.42578125" style="356" customWidth="1"/>
    <col min="11782" max="11782" width="11.85546875" style="356" customWidth="1"/>
    <col min="11783" max="11783" width="12" style="356" customWidth="1"/>
    <col min="11784" max="11784" width="5.5703125" style="356" customWidth="1"/>
    <col min="11785" max="11785" width="4.28515625" style="356" customWidth="1"/>
    <col min="11786" max="11786" width="5.28515625" style="356" bestFit="1" customWidth="1"/>
    <col min="11787" max="11787" width="9.42578125" style="356" customWidth="1"/>
    <col min="11788" max="11788" width="9.7109375" style="356" customWidth="1"/>
    <col min="11789" max="11789" width="10.28515625" style="356" customWidth="1"/>
    <col min="11790" max="11790" width="8.28515625" style="356" customWidth="1"/>
    <col min="11791" max="11792" width="7.28515625" style="356" customWidth="1"/>
    <col min="11793" max="11793" width="8.28515625" style="356" customWidth="1"/>
    <col min="11794" max="11794" width="9.7109375" style="356" customWidth="1"/>
    <col min="11795" max="11795" width="10.28515625" style="356" customWidth="1"/>
    <col min="11796" max="11796" width="13.5703125" style="356" customWidth="1"/>
    <col min="11797" max="11797" width="7.28515625" style="356" customWidth="1"/>
    <col min="11798" max="11798" width="8.85546875" style="356" customWidth="1"/>
    <col min="11799" max="11799" width="9.140625" style="356" customWidth="1"/>
    <col min="11800" max="11800" width="11.85546875" style="356" bestFit="1" customWidth="1"/>
    <col min="11801" max="11801" width="9" style="356" customWidth="1"/>
    <col min="11802" max="11802" width="9" style="356" bestFit="1" customWidth="1"/>
    <col min="11803" max="11803" width="7.140625" style="356" customWidth="1"/>
    <col min="11804" max="11804" width="11.140625" style="356" customWidth="1"/>
    <col min="11805" max="11805" width="7" style="356" customWidth="1"/>
    <col min="11806" max="11806" width="8.42578125" style="356" customWidth="1"/>
    <col min="11807" max="11807" width="7.7109375" style="356" customWidth="1"/>
    <col min="11808" max="11808" width="6.140625" style="356" customWidth="1"/>
    <col min="11809" max="12032" width="9.140625" style="356"/>
    <col min="12033" max="12033" width="5.28515625" style="356" customWidth="1"/>
    <col min="12034" max="12034" width="10.42578125" style="356" customWidth="1"/>
    <col min="12035" max="12035" width="19" style="356" customWidth="1"/>
    <col min="12036" max="12036" width="12.28515625" style="356" customWidth="1"/>
    <col min="12037" max="12037" width="13.42578125" style="356" customWidth="1"/>
    <col min="12038" max="12038" width="11.85546875" style="356" customWidth="1"/>
    <col min="12039" max="12039" width="12" style="356" customWidth="1"/>
    <col min="12040" max="12040" width="5.5703125" style="356" customWidth="1"/>
    <col min="12041" max="12041" width="4.28515625" style="356" customWidth="1"/>
    <col min="12042" max="12042" width="5.28515625" style="356" bestFit="1" customWidth="1"/>
    <col min="12043" max="12043" width="9.42578125" style="356" customWidth="1"/>
    <col min="12044" max="12044" width="9.7109375" style="356" customWidth="1"/>
    <col min="12045" max="12045" width="10.28515625" style="356" customWidth="1"/>
    <col min="12046" max="12046" width="8.28515625" style="356" customWidth="1"/>
    <col min="12047" max="12048" width="7.28515625" style="356" customWidth="1"/>
    <col min="12049" max="12049" width="8.28515625" style="356" customWidth="1"/>
    <col min="12050" max="12050" width="9.7109375" style="356" customWidth="1"/>
    <col min="12051" max="12051" width="10.28515625" style="356" customWidth="1"/>
    <col min="12052" max="12052" width="13.5703125" style="356" customWidth="1"/>
    <col min="12053" max="12053" width="7.28515625" style="356" customWidth="1"/>
    <col min="12054" max="12054" width="8.85546875" style="356" customWidth="1"/>
    <col min="12055" max="12055" width="9.140625" style="356" customWidth="1"/>
    <col min="12056" max="12056" width="11.85546875" style="356" bestFit="1" customWidth="1"/>
    <col min="12057" max="12057" width="9" style="356" customWidth="1"/>
    <col min="12058" max="12058" width="9" style="356" bestFit="1" customWidth="1"/>
    <col min="12059" max="12059" width="7.140625" style="356" customWidth="1"/>
    <col min="12060" max="12060" width="11.140625" style="356" customWidth="1"/>
    <col min="12061" max="12061" width="7" style="356" customWidth="1"/>
    <col min="12062" max="12062" width="8.42578125" style="356" customWidth="1"/>
    <col min="12063" max="12063" width="7.7109375" style="356" customWidth="1"/>
    <col min="12064" max="12064" width="6.140625" style="356" customWidth="1"/>
    <col min="12065" max="12288" width="10.28515625" style="356"/>
    <col min="12289" max="12289" width="5.28515625" style="356" customWidth="1"/>
    <col min="12290" max="12290" width="10.42578125" style="356" customWidth="1"/>
    <col min="12291" max="12291" width="19" style="356" customWidth="1"/>
    <col min="12292" max="12292" width="12.28515625" style="356" customWidth="1"/>
    <col min="12293" max="12293" width="13.42578125" style="356" customWidth="1"/>
    <col min="12294" max="12294" width="11.85546875" style="356" customWidth="1"/>
    <col min="12295" max="12295" width="12" style="356" customWidth="1"/>
    <col min="12296" max="12296" width="5.5703125" style="356" customWidth="1"/>
    <col min="12297" max="12297" width="4.28515625" style="356" customWidth="1"/>
    <col min="12298" max="12298" width="5.28515625" style="356" bestFit="1" customWidth="1"/>
    <col min="12299" max="12299" width="9.42578125" style="356" customWidth="1"/>
    <col min="12300" max="12300" width="9.7109375" style="356" customWidth="1"/>
    <col min="12301" max="12301" width="10.28515625" style="356" customWidth="1"/>
    <col min="12302" max="12302" width="8.28515625" style="356" customWidth="1"/>
    <col min="12303" max="12304" width="7.28515625" style="356" customWidth="1"/>
    <col min="12305" max="12305" width="8.28515625" style="356" customWidth="1"/>
    <col min="12306" max="12306" width="9.7109375" style="356" customWidth="1"/>
    <col min="12307" max="12307" width="10.28515625" style="356" customWidth="1"/>
    <col min="12308" max="12308" width="13.5703125" style="356" customWidth="1"/>
    <col min="12309" max="12309" width="7.28515625" style="356" customWidth="1"/>
    <col min="12310" max="12310" width="8.85546875" style="356" customWidth="1"/>
    <col min="12311" max="12311" width="9.140625" style="356" customWidth="1"/>
    <col min="12312" max="12312" width="11.85546875" style="356" bestFit="1" customWidth="1"/>
    <col min="12313" max="12313" width="9" style="356" customWidth="1"/>
    <col min="12314" max="12314" width="9" style="356" bestFit="1" customWidth="1"/>
    <col min="12315" max="12315" width="7.140625" style="356" customWidth="1"/>
    <col min="12316" max="12316" width="11.140625" style="356" customWidth="1"/>
    <col min="12317" max="12317" width="7" style="356" customWidth="1"/>
    <col min="12318" max="12318" width="8.42578125" style="356" customWidth="1"/>
    <col min="12319" max="12319" width="7.7109375" style="356" customWidth="1"/>
    <col min="12320" max="12320" width="6.140625" style="356" customWidth="1"/>
    <col min="12321" max="12544" width="9.140625" style="356"/>
    <col min="12545" max="12545" width="5.28515625" style="356" customWidth="1"/>
    <col min="12546" max="12546" width="10.42578125" style="356" customWidth="1"/>
    <col min="12547" max="12547" width="19" style="356" customWidth="1"/>
    <col min="12548" max="12548" width="12.28515625" style="356" customWidth="1"/>
    <col min="12549" max="12549" width="13.42578125" style="356" customWidth="1"/>
    <col min="12550" max="12550" width="11.85546875" style="356" customWidth="1"/>
    <col min="12551" max="12551" width="12" style="356" customWidth="1"/>
    <col min="12552" max="12552" width="5.5703125" style="356" customWidth="1"/>
    <col min="12553" max="12553" width="4.28515625" style="356" customWidth="1"/>
    <col min="12554" max="12554" width="5.28515625" style="356" bestFit="1" customWidth="1"/>
    <col min="12555" max="12555" width="9.42578125" style="356" customWidth="1"/>
    <col min="12556" max="12556" width="9.7109375" style="356" customWidth="1"/>
    <col min="12557" max="12557" width="10.28515625" style="356" customWidth="1"/>
    <col min="12558" max="12558" width="8.28515625" style="356" customWidth="1"/>
    <col min="12559" max="12560" width="7.28515625" style="356" customWidth="1"/>
    <col min="12561" max="12561" width="8.28515625" style="356" customWidth="1"/>
    <col min="12562" max="12562" width="9.7109375" style="356" customWidth="1"/>
    <col min="12563" max="12563" width="10.28515625" style="356" customWidth="1"/>
    <col min="12564" max="12564" width="13.5703125" style="356" customWidth="1"/>
    <col min="12565" max="12565" width="7.28515625" style="356" customWidth="1"/>
    <col min="12566" max="12566" width="8.85546875" style="356" customWidth="1"/>
    <col min="12567" max="12567" width="9.140625" style="356" customWidth="1"/>
    <col min="12568" max="12568" width="11.85546875" style="356" bestFit="1" customWidth="1"/>
    <col min="12569" max="12569" width="9" style="356" customWidth="1"/>
    <col min="12570" max="12570" width="9" style="356" bestFit="1" customWidth="1"/>
    <col min="12571" max="12571" width="7.140625" style="356" customWidth="1"/>
    <col min="12572" max="12572" width="11.140625" style="356" customWidth="1"/>
    <col min="12573" max="12573" width="7" style="356" customWidth="1"/>
    <col min="12574" max="12574" width="8.42578125" style="356" customWidth="1"/>
    <col min="12575" max="12575" width="7.7109375" style="356" customWidth="1"/>
    <col min="12576" max="12576" width="6.140625" style="356" customWidth="1"/>
    <col min="12577" max="12800" width="9.140625" style="356"/>
    <col min="12801" max="12801" width="5.28515625" style="356" customWidth="1"/>
    <col min="12802" max="12802" width="10.42578125" style="356" customWidth="1"/>
    <col min="12803" max="12803" width="19" style="356" customWidth="1"/>
    <col min="12804" max="12804" width="12.28515625" style="356" customWidth="1"/>
    <col min="12805" max="12805" width="13.42578125" style="356" customWidth="1"/>
    <col min="12806" max="12806" width="11.85546875" style="356" customWidth="1"/>
    <col min="12807" max="12807" width="12" style="356" customWidth="1"/>
    <col min="12808" max="12808" width="5.5703125" style="356" customWidth="1"/>
    <col min="12809" max="12809" width="4.28515625" style="356" customWidth="1"/>
    <col min="12810" max="12810" width="5.28515625" style="356" bestFit="1" customWidth="1"/>
    <col min="12811" max="12811" width="9.42578125" style="356" customWidth="1"/>
    <col min="12812" max="12812" width="9.7109375" style="356" customWidth="1"/>
    <col min="12813" max="12813" width="10.28515625" style="356" customWidth="1"/>
    <col min="12814" max="12814" width="8.28515625" style="356" customWidth="1"/>
    <col min="12815" max="12816" width="7.28515625" style="356" customWidth="1"/>
    <col min="12817" max="12817" width="8.28515625" style="356" customWidth="1"/>
    <col min="12818" max="12818" width="9.7109375" style="356" customWidth="1"/>
    <col min="12819" max="12819" width="10.28515625" style="356" customWidth="1"/>
    <col min="12820" max="12820" width="13.5703125" style="356" customWidth="1"/>
    <col min="12821" max="12821" width="7.28515625" style="356" customWidth="1"/>
    <col min="12822" max="12822" width="8.85546875" style="356" customWidth="1"/>
    <col min="12823" max="12823" width="9.140625" style="356" customWidth="1"/>
    <col min="12824" max="12824" width="11.85546875" style="356" bestFit="1" customWidth="1"/>
    <col min="12825" max="12825" width="9" style="356" customWidth="1"/>
    <col min="12826" max="12826" width="9" style="356" bestFit="1" customWidth="1"/>
    <col min="12827" max="12827" width="7.140625" style="356" customWidth="1"/>
    <col min="12828" max="12828" width="11.140625" style="356" customWidth="1"/>
    <col min="12829" max="12829" width="7" style="356" customWidth="1"/>
    <col min="12830" max="12830" width="8.42578125" style="356" customWidth="1"/>
    <col min="12831" max="12831" width="7.7109375" style="356" customWidth="1"/>
    <col min="12832" max="12832" width="6.140625" style="356" customWidth="1"/>
    <col min="12833" max="13056" width="9.140625" style="356"/>
    <col min="13057" max="13057" width="5.28515625" style="356" customWidth="1"/>
    <col min="13058" max="13058" width="10.42578125" style="356" customWidth="1"/>
    <col min="13059" max="13059" width="19" style="356" customWidth="1"/>
    <col min="13060" max="13060" width="12.28515625" style="356" customWidth="1"/>
    <col min="13061" max="13061" width="13.42578125" style="356" customWidth="1"/>
    <col min="13062" max="13062" width="11.85546875" style="356" customWidth="1"/>
    <col min="13063" max="13063" width="12" style="356" customWidth="1"/>
    <col min="13064" max="13064" width="5.5703125" style="356" customWidth="1"/>
    <col min="13065" max="13065" width="4.28515625" style="356" customWidth="1"/>
    <col min="13066" max="13066" width="5.28515625" style="356" bestFit="1" customWidth="1"/>
    <col min="13067" max="13067" width="9.42578125" style="356" customWidth="1"/>
    <col min="13068" max="13068" width="9.7109375" style="356" customWidth="1"/>
    <col min="13069" max="13069" width="10.28515625" style="356" customWidth="1"/>
    <col min="13070" max="13070" width="8.28515625" style="356" customWidth="1"/>
    <col min="13071" max="13072" width="7.28515625" style="356" customWidth="1"/>
    <col min="13073" max="13073" width="8.28515625" style="356" customWidth="1"/>
    <col min="13074" max="13074" width="9.7109375" style="356" customWidth="1"/>
    <col min="13075" max="13075" width="10.28515625" style="356" customWidth="1"/>
    <col min="13076" max="13076" width="13.5703125" style="356" customWidth="1"/>
    <col min="13077" max="13077" width="7.28515625" style="356" customWidth="1"/>
    <col min="13078" max="13078" width="8.85546875" style="356" customWidth="1"/>
    <col min="13079" max="13079" width="9.140625" style="356" customWidth="1"/>
    <col min="13080" max="13080" width="11.85546875" style="356" bestFit="1" customWidth="1"/>
    <col min="13081" max="13081" width="9" style="356" customWidth="1"/>
    <col min="13082" max="13082" width="9" style="356" bestFit="1" customWidth="1"/>
    <col min="13083" max="13083" width="7.140625" style="356" customWidth="1"/>
    <col min="13084" max="13084" width="11.140625" style="356" customWidth="1"/>
    <col min="13085" max="13085" width="7" style="356" customWidth="1"/>
    <col min="13086" max="13086" width="8.42578125" style="356" customWidth="1"/>
    <col min="13087" max="13087" width="7.7109375" style="356" customWidth="1"/>
    <col min="13088" max="13088" width="6.140625" style="356" customWidth="1"/>
    <col min="13089" max="13312" width="10.28515625" style="356"/>
    <col min="13313" max="13313" width="5.28515625" style="356" customWidth="1"/>
    <col min="13314" max="13314" width="10.42578125" style="356" customWidth="1"/>
    <col min="13315" max="13315" width="19" style="356" customWidth="1"/>
    <col min="13316" max="13316" width="12.28515625" style="356" customWidth="1"/>
    <col min="13317" max="13317" width="13.42578125" style="356" customWidth="1"/>
    <col min="13318" max="13318" width="11.85546875" style="356" customWidth="1"/>
    <col min="13319" max="13319" width="12" style="356" customWidth="1"/>
    <col min="13320" max="13320" width="5.5703125" style="356" customWidth="1"/>
    <col min="13321" max="13321" width="4.28515625" style="356" customWidth="1"/>
    <col min="13322" max="13322" width="5.28515625" style="356" bestFit="1" customWidth="1"/>
    <col min="13323" max="13323" width="9.42578125" style="356" customWidth="1"/>
    <col min="13324" max="13324" width="9.7109375" style="356" customWidth="1"/>
    <col min="13325" max="13325" width="10.28515625" style="356" customWidth="1"/>
    <col min="13326" max="13326" width="8.28515625" style="356" customWidth="1"/>
    <col min="13327" max="13328" width="7.28515625" style="356" customWidth="1"/>
    <col min="13329" max="13329" width="8.28515625" style="356" customWidth="1"/>
    <col min="13330" max="13330" width="9.7109375" style="356" customWidth="1"/>
    <col min="13331" max="13331" width="10.28515625" style="356" customWidth="1"/>
    <col min="13332" max="13332" width="13.5703125" style="356" customWidth="1"/>
    <col min="13333" max="13333" width="7.28515625" style="356" customWidth="1"/>
    <col min="13334" max="13334" width="8.85546875" style="356" customWidth="1"/>
    <col min="13335" max="13335" width="9.140625" style="356" customWidth="1"/>
    <col min="13336" max="13336" width="11.85546875" style="356" bestFit="1" customWidth="1"/>
    <col min="13337" max="13337" width="9" style="356" customWidth="1"/>
    <col min="13338" max="13338" width="9" style="356" bestFit="1" customWidth="1"/>
    <col min="13339" max="13339" width="7.140625" style="356" customWidth="1"/>
    <col min="13340" max="13340" width="11.140625" style="356" customWidth="1"/>
    <col min="13341" max="13341" width="7" style="356" customWidth="1"/>
    <col min="13342" max="13342" width="8.42578125" style="356" customWidth="1"/>
    <col min="13343" max="13343" width="7.7109375" style="356" customWidth="1"/>
    <col min="13344" max="13344" width="6.140625" style="356" customWidth="1"/>
    <col min="13345" max="13568" width="9.140625" style="356"/>
    <col min="13569" max="13569" width="5.28515625" style="356" customWidth="1"/>
    <col min="13570" max="13570" width="10.42578125" style="356" customWidth="1"/>
    <col min="13571" max="13571" width="19" style="356" customWidth="1"/>
    <col min="13572" max="13572" width="12.28515625" style="356" customWidth="1"/>
    <col min="13573" max="13573" width="13.42578125" style="356" customWidth="1"/>
    <col min="13574" max="13574" width="11.85546875" style="356" customWidth="1"/>
    <col min="13575" max="13575" width="12" style="356" customWidth="1"/>
    <col min="13576" max="13576" width="5.5703125" style="356" customWidth="1"/>
    <col min="13577" max="13577" width="4.28515625" style="356" customWidth="1"/>
    <col min="13578" max="13578" width="5.28515625" style="356" bestFit="1" customWidth="1"/>
    <col min="13579" max="13579" width="9.42578125" style="356" customWidth="1"/>
    <col min="13580" max="13580" width="9.7109375" style="356" customWidth="1"/>
    <col min="13581" max="13581" width="10.28515625" style="356" customWidth="1"/>
    <col min="13582" max="13582" width="8.28515625" style="356" customWidth="1"/>
    <col min="13583" max="13584" width="7.28515625" style="356" customWidth="1"/>
    <col min="13585" max="13585" width="8.28515625" style="356" customWidth="1"/>
    <col min="13586" max="13586" width="9.7109375" style="356" customWidth="1"/>
    <col min="13587" max="13587" width="10.28515625" style="356" customWidth="1"/>
    <col min="13588" max="13588" width="13.5703125" style="356" customWidth="1"/>
    <col min="13589" max="13589" width="7.28515625" style="356" customWidth="1"/>
    <col min="13590" max="13590" width="8.85546875" style="356" customWidth="1"/>
    <col min="13591" max="13591" width="9.140625" style="356" customWidth="1"/>
    <col min="13592" max="13592" width="11.85546875" style="356" bestFit="1" customWidth="1"/>
    <col min="13593" max="13593" width="9" style="356" customWidth="1"/>
    <col min="13594" max="13594" width="9" style="356" bestFit="1" customWidth="1"/>
    <col min="13595" max="13595" width="7.140625" style="356" customWidth="1"/>
    <col min="13596" max="13596" width="11.140625" style="356" customWidth="1"/>
    <col min="13597" max="13597" width="7" style="356" customWidth="1"/>
    <col min="13598" max="13598" width="8.42578125" style="356" customWidth="1"/>
    <col min="13599" max="13599" width="7.7109375" style="356" customWidth="1"/>
    <col min="13600" max="13600" width="6.140625" style="356" customWidth="1"/>
    <col min="13601" max="13824" width="9.140625" style="356"/>
    <col min="13825" max="13825" width="5.28515625" style="356" customWidth="1"/>
    <col min="13826" max="13826" width="10.42578125" style="356" customWidth="1"/>
    <col min="13827" max="13827" width="19" style="356" customWidth="1"/>
    <col min="13828" max="13828" width="12.28515625" style="356" customWidth="1"/>
    <col min="13829" max="13829" width="13.42578125" style="356" customWidth="1"/>
    <col min="13830" max="13830" width="11.85546875" style="356" customWidth="1"/>
    <col min="13831" max="13831" width="12" style="356" customWidth="1"/>
    <col min="13832" max="13832" width="5.5703125" style="356" customWidth="1"/>
    <col min="13833" max="13833" width="4.28515625" style="356" customWidth="1"/>
    <col min="13834" max="13834" width="5.28515625" style="356" bestFit="1" customWidth="1"/>
    <col min="13835" max="13835" width="9.42578125" style="356" customWidth="1"/>
    <col min="13836" max="13836" width="9.7109375" style="356" customWidth="1"/>
    <col min="13837" max="13837" width="10.28515625" style="356" customWidth="1"/>
    <col min="13838" max="13838" width="8.28515625" style="356" customWidth="1"/>
    <col min="13839" max="13840" width="7.28515625" style="356" customWidth="1"/>
    <col min="13841" max="13841" width="8.28515625" style="356" customWidth="1"/>
    <col min="13842" max="13842" width="9.7109375" style="356" customWidth="1"/>
    <col min="13843" max="13843" width="10.28515625" style="356" customWidth="1"/>
    <col min="13844" max="13844" width="13.5703125" style="356" customWidth="1"/>
    <col min="13845" max="13845" width="7.28515625" style="356" customWidth="1"/>
    <col min="13846" max="13846" width="8.85546875" style="356" customWidth="1"/>
    <col min="13847" max="13847" width="9.140625" style="356" customWidth="1"/>
    <col min="13848" max="13848" width="11.85546875" style="356" bestFit="1" customWidth="1"/>
    <col min="13849" max="13849" width="9" style="356" customWidth="1"/>
    <col min="13850" max="13850" width="9" style="356" bestFit="1" customWidth="1"/>
    <col min="13851" max="13851" width="7.140625" style="356" customWidth="1"/>
    <col min="13852" max="13852" width="11.140625" style="356" customWidth="1"/>
    <col min="13853" max="13853" width="7" style="356" customWidth="1"/>
    <col min="13854" max="13854" width="8.42578125" style="356" customWidth="1"/>
    <col min="13855" max="13855" width="7.7109375" style="356" customWidth="1"/>
    <col min="13856" max="13856" width="6.140625" style="356" customWidth="1"/>
    <col min="13857" max="14080" width="9.140625" style="356"/>
    <col min="14081" max="14081" width="5.28515625" style="356" customWidth="1"/>
    <col min="14082" max="14082" width="10.42578125" style="356" customWidth="1"/>
    <col min="14083" max="14083" width="19" style="356" customWidth="1"/>
    <col min="14084" max="14084" width="12.28515625" style="356" customWidth="1"/>
    <col min="14085" max="14085" width="13.42578125" style="356" customWidth="1"/>
    <col min="14086" max="14086" width="11.85546875" style="356" customWidth="1"/>
    <col min="14087" max="14087" width="12" style="356" customWidth="1"/>
    <col min="14088" max="14088" width="5.5703125" style="356" customWidth="1"/>
    <col min="14089" max="14089" width="4.28515625" style="356" customWidth="1"/>
    <col min="14090" max="14090" width="5.28515625" style="356" bestFit="1" customWidth="1"/>
    <col min="14091" max="14091" width="9.42578125" style="356" customWidth="1"/>
    <col min="14092" max="14092" width="9.7109375" style="356" customWidth="1"/>
    <col min="14093" max="14093" width="10.28515625" style="356" customWidth="1"/>
    <col min="14094" max="14094" width="8.28515625" style="356" customWidth="1"/>
    <col min="14095" max="14096" width="7.28515625" style="356" customWidth="1"/>
    <col min="14097" max="14097" width="8.28515625" style="356" customWidth="1"/>
    <col min="14098" max="14098" width="9.7109375" style="356" customWidth="1"/>
    <col min="14099" max="14099" width="10.28515625" style="356" customWidth="1"/>
    <col min="14100" max="14100" width="13.5703125" style="356" customWidth="1"/>
    <col min="14101" max="14101" width="7.28515625" style="356" customWidth="1"/>
    <col min="14102" max="14102" width="8.85546875" style="356" customWidth="1"/>
    <col min="14103" max="14103" width="9.140625" style="356" customWidth="1"/>
    <col min="14104" max="14104" width="11.85546875" style="356" bestFit="1" customWidth="1"/>
    <col min="14105" max="14105" width="9" style="356" customWidth="1"/>
    <col min="14106" max="14106" width="9" style="356" bestFit="1" customWidth="1"/>
    <col min="14107" max="14107" width="7.140625" style="356" customWidth="1"/>
    <col min="14108" max="14108" width="11.140625" style="356" customWidth="1"/>
    <col min="14109" max="14109" width="7" style="356" customWidth="1"/>
    <col min="14110" max="14110" width="8.42578125" style="356" customWidth="1"/>
    <col min="14111" max="14111" width="7.7109375" style="356" customWidth="1"/>
    <col min="14112" max="14112" width="6.140625" style="356" customWidth="1"/>
    <col min="14113" max="14336" width="10.28515625" style="356"/>
    <col min="14337" max="14337" width="5.28515625" style="356" customWidth="1"/>
    <col min="14338" max="14338" width="10.42578125" style="356" customWidth="1"/>
    <col min="14339" max="14339" width="19" style="356" customWidth="1"/>
    <col min="14340" max="14340" width="12.28515625" style="356" customWidth="1"/>
    <col min="14341" max="14341" width="13.42578125" style="356" customWidth="1"/>
    <col min="14342" max="14342" width="11.85546875" style="356" customWidth="1"/>
    <col min="14343" max="14343" width="12" style="356" customWidth="1"/>
    <col min="14344" max="14344" width="5.5703125" style="356" customWidth="1"/>
    <col min="14345" max="14345" width="4.28515625" style="356" customWidth="1"/>
    <col min="14346" max="14346" width="5.28515625" style="356" bestFit="1" customWidth="1"/>
    <col min="14347" max="14347" width="9.42578125" style="356" customWidth="1"/>
    <col min="14348" max="14348" width="9.7109375" style="356" customWidth="1"/>
    <col min="14349" max="14349" width="10.28515625" style="356" customWidth="1"/>
    <col min="14350" max="14350" width="8.28515625" style="356" customWidth="1"/>
    <col min="14351" max="14352" width="7.28515625" style="356" customWidth="1"/>
    <col min="14353" max="14353" width="8.28515625" style="356" customWidth="1"/>
    <col min="14354" max="14354" width="9.7109375" style="356" customWidth="1"/>
    <col min="14355" max="14355" width="10.28515625" style="356" customWidth="1"/>
    <col min="14356" max="14356" width="13.5703125" style="356" customWidth="1"/>
    <col min="14357" max="14357" width="7.28515625" style="356" customWidth="1"/>
    <col min="14358" max="14358" width="8.85546875" style="356" customWidth="1"/>
    <col min="14359" max="14359" width="9.140625" style="356" customWidth="1"/>
    <col min="14360" max="14360" width="11.85546875" style="356" bestFit="1" customWidth="1"/>
    <col min="14361" max="14361" width="9" style="356" customWidth="1"/>
    <col min="14362" max="14362" width="9" style="356" bestFit="1" customWidth="1"/>
    <col min="14363" max="14363" width="7.140625" style="356" customWidth="1"/>
    <col min="14364" max="14364" width="11.140625" style="356" customWidth="1"/>
    <col min="14365" max="14365" width="7" style="356" customWidth="1"/>
    <col min="14366" max="14366" width="8.42578125" style="356" customWidth="1"/>
    <col min="14367" max="14367" width="7.7109375" style="356" customWidth="1"/>
    <col min="14368" max="14368" width="6.140625" style="356" customWidth="1"/>
    <col min="14369" max="14592" width="9.140625" style="356"/>
    <col min="14593" max="14593" width="5.28515625" style="356" customWidth="1"/>
    <col min="14594" max="14594" width="10.42578125" style="356" customWidth="1"/>
    <col min="14595" max="14595" width="19" style="356" customWidth="1"/>
    <col min="14596" max="14596" width="12.28515625" style="356" customWidth="1"/>
    <col min="14597" max="14597" width="13.42578125" style="356" customWidth="1"/>
    <col min="14598" max="14598" width="11.85546875" style="356" customWidth="1"/>
    <col min="14599" max="14599" width="12" style="356" customWidth="1"/>
    <col min="14600" max="14600" width="5.5703125" style="356" customWidth="1"/>
    <col min="14601" max="14601" width="4.28515625" style="356" customWidth="1"/>
    <col min="14602" max="14602" width="5.28515625" style="356" bestFit="1" customWidth="1"/>
    <col min="14603" max="14603" width="9.42578125" style="356" customWidth="1"/>
    <col min="14604" max="14604" width="9.7109375" style="356" customWidth="1"/>
    <col min="14605" max="14605" width="10.28515625" style="356" customWidth="1"/>
    <col min="14606" max="14606" width="8.28515625" style="356" customWidth="1"/>
    <col min="14607" max="14608" width="7.28515625" style="356" customWidth="1"/>
    <col min="14609" max="14609" width="8.28515625" style="356" customWidth="1"/>
    <col min="14610" max="14610" width="9.7109375" style="356" customWidth="1"/>
    <col min="14611" max="14611" width="10.28515625" style="356" customWidth="1"/>
    <col min="14612" max="14612" width="13.5703125" style="356" customWidth="1"/>
    <col min="14613" max="14613" width="7.28515625" style="356" customWidth="1"/>
    <col min="14614" max="14614" width="8.85546875" style="356" customWidth="1"/>
    <col min="14615" max="14615" width="9.140625" style="356" customWidth="1"/>
    <col min="14616" max="14616" width="11.85546875" style="356" bestFit="1" customWidth="1"/>
    <col min="14617" max="14617" width="9" style="356" customWidth="1"/>
    <col min="14618" max="14618" width="9" style="356" bestFit="1" customWidth="1"/>
    <col min="14619" max="14619" width="7.140625" style="356" customWidth="1"/>
    <col min="14620" max="14620" width="11.140625" style="356" customWidth="1"/>
    <col min="14621" max="14621" width="7" style="356" customWidth="1"/>
    <col min="14622" max="14622" width="8.42578125" style="356" customWidth="1"/>
    <col min="14623" max="14623" width="7.7109375" style="356" customWidth="1"/>
    <col min="14624" max="14624" width="6.140625" style="356" customWidth="1"/>
    <col min="14625" max="14848" width="9.140625" style="356"/>
    <col min="14849" max="14849" width="5.28515625" style="356" customWidth="1"/>
    <col min="14850" max="14850" width="10.42578125" style="356" customWidth="1"/>
    <col min="14851" max="14851" width="19" style="356" customWidth="1"/>
    <col min="14852" max="14852" width="12.28515625" style="356" customWidth="1"/>
    <col min="14853" max="14853" width="13.42578125" style="356" customWidth="1"/>
    <col min="14854" max="14854" width="11.85546875" style="356" customWidth="1"/>
    <col min="14855" max="14855" width="12" style="356" customWidth="1"/>
    <col min="14856" max="14856" width="5.5703125" style="356" customWidth="1"/>
    <col min="14857" max="14857" width="4.28515625" style="356" customWidth="1"/>
    <col min="14858" max="14858" width="5.28515625" style="356" bestFit="1" customWidth="1"/>
    <col min="14859" max="14859" width="9.42578125" style="356" customWidth="1"/>
    <col min="14860" max="14860" width="9.7109375" style="356" customWidth="1"/>
    <col min="14861" max="14861" width="10.28515625" style="356" customWidth="1"/>
    <col min="14862" max="14862" width="8.28515625" style="356" customWidth="1"/>
    <col min="14863" max="14864" width="7.28515625" style="356" customWidth="1"/>
    <col min="14865" max="14865" width="8.28515625" style="356" customWidth="1"/>
    <col min="14866" max="14866" width="9.7109375" style="356" customWidth="1"/>
    <col min="14867" max="14867" width="10.28515625" style="356" customWidth="1"/>
    <col min="14868" max="14868" width="13.5703125" style="356" customWidth="1"/>
    <col min="14869" max="14869" width="7.28515625" style="356" customWidth="1"/>
    <col min="14870" max="14870" width="8.85546875" style="356" customWidth="1"/>
    <col min="14871" max="14871" width="9.140625" style="356" customWidth="1"/>
    <col min="14872" max="14872" width="11.85546875" style="356" bestFit="1" customWidth="1"/>
    <col min="14873" max="14873" width="9" style="356" customWidth="1"/>
    <col min="14874" max="14874" width="9" style="356" bestFit="1" customWidth="1"/>
    <col min="14875" max="14875" width="7.140625" style="356" customWidth="1"/>
    <col min="14876" max="14876" width="11.140625" style="356" customWidth="1"/>
    <col min="14877" max="14877" width="7" style="356" customWidth="1"/>
    <col min="14878" max="14878" width="8.42578125" style="356" customWidth="1"/>
    <col min="14879" max="14879" width="7.7109375" style="356" customWidth="1"/>
    <col min="14880" max="14880" width="6.140625" style="356" customWidth="1"/>
    <col min="14881" max="15104" width="9.140625" style="356"/>
    <col min="15105" max="15105" width="5.28515625" style="356" customWidth="1"/>
    <col min="15106" max="15106" width="10.42578125" style="356" customWidth="1"/>
    <col min="15107" max="15107" width="19" style="356" customWidth="1"/>
    <col min="15108" max="15108" width="12.28515625" style="356" customWidth="1"/>
    <col min="15109" max="15109" width="13.42578125" style="356" customWidth="1"/>
    <col min="15110" max="15110" width="11.85546875" style="356" customWidth="1"/>
    <col min="15111" max="15111" width="12" style="356" customWidth="1"/>
    <col min="15112" max="15112" width="5.5703125" style="356" customWidth="1"/>
    <col min="15113" max="15113" width="4.28515625" style="356" customWidth="1"/>
    <col min="15114" max="15114" width="5.28515625" style="356" bestFit="1" customWidth="1"/>
    <col min="15115" max="15115" width="9.42578125" style="356" customWidth="1"/>
    <col min="15116" max="15116" width="9.7109375" style="356" customWidth="1"/>
    <col min="15117" max="15117" width="10.28515625" style="356" customWidth="1"/>
    <col min="15118" max="15118" width="8.28515625" style="356" customWidth="1"/>
    <col min="15119" max="15120" width="7.28515625" style="356" customWidth="1"/>
    <col min="15121" max="15121" width="8.28515625" style="356" customWidth="1"/>
    <col min="15122" max="15122" width="9.7109375" style="356" customWidth="1"/>
    <col min="15123" max="15123" width="10.28515625" style="356" customWidth="1"/>
    <col min="15124" max="15124" width="13.5703125" style="356" customWidth="1"/>
    <col min="15125" max="15125" width="7.28515625" style="356" customWidth="1"/>
    <col min="15126" max="15126" width="8.85546875" style="356" customWidth="1"/>
    <col min="15127" max="15127" width="9.140625" style="356" customWidth="1"/>
    <col min="15128" max="15128" width="11.85546875" style="356" bestFit="1" customWidth="1"/>
    <col min="15129" max="15129" width="9" style="356" customWidth="1"/>
    <col min="15130" max="15130" width="9" style="356" bestFit="1" customWidth="1"/>
    <col min="15131" max="15131" width="7.140625" style="356" customWidth="1"/>
    <col min="15132" max="15132" width="11.140625" style="356" customWidth="1"/>
    <col min="15133" max="15133" width="7" style="356" customWidth="1"/>
    <col min="15134" max="15134" width="8.42578125" style="356" customWidth="1"/>
    <col min="15135" max="15135" width="7.7109375" style="356" customWidth="1"/>
    <col min="15136" max="15136" width="6.140625" style="356" customWidth="1"/>
    <col min="15137" max="15360" width="10.28515625" style="356"/>
    <col min="15361" max="15361" width="5.28515625" style="356" customWidth="1"/>
    <col min="15362" max="15362" width="10.42578125" style="356" customWidth="1"/>
    <col min="15363" max="15363" width="19" style="356" customWidth="1"/>
    <col min="15364" max="15364" width="12.28515625" style="356" customWidth="1"/>
    <col min="15365" max="15365" width="13.42578125" style="356" customWidth="1"/>
    <col min="15366" max="15366" width="11.85546875" style="356" customWidth="1"/>
    <col min="15367" max="15367" width="12" style="356" customWidth="1"/>
    <col min="15368" max="15368" width="5.5703125" style="356" customWidth="1"/>
    <col min="15369" max="15369" width="4.28515625" style="356" customWidth="1"/>
    <col min="15370" max="15370" width="5.28515625" style="356" bestFit="1" customWidth="1"/>
    <col min="15371" max="15371" width="9.42578125" style="356" customWidth="1"/>
    <col min="15372" max="15372" width="9.7109375" style="356" customWidth="1"/>
    <col min="15373" max="15373" width="10.28515625" style="356" customWidth="1"/>
    <col min="15374" max="15374" width="8.28515625" style="356" customWidth="1"/>
    <col min="15375" max="15376" width="7.28515625" style="356" customWidth="1"/>
    <col min="15377" max="15377" width="8.28515625" style="356" customWidth="1"/>
    <col min="15378" max="15378" width="9.7109375" style="356" customWidth="1"/>
    <col min="15379" max="15379" width="10.28515625" style="356" customWidth="1"/>
    <col min="15380" max="15380" width="13.5703125" style="356" customWidth="1"/>
    <col min="15381" max="15381" width="7.28515625" style="356" customWidth="1"/>
    <col min="15382" max="15382" width="8.85546875" style="356" customWidth="1"/>
    <col min="15383" max="15383" width="9.140625" style="356" customWidth="1"/>
    <col min="15384" max="15384" width="11.85546875" style="356" bestFit="1" customWidth="1"/>
    <col min="15385" max="15385" width="9" style="356" customWidth="1"/>
    <col min="15386" max="15386" width="9" style="356" bestFit="1" customWidth="1"/>
    <col min="15387" max="15387" width="7.140625" style="356" customWidth="1"/>
    <col min="15388" max="15388" width="11.140625" style="356" customWidth="1"/>
    <col min="15389" max="15389" width="7" style="356" customWidth="1"/>
    <col min="15390" max="15390" width="8.42578125" style="356" customWidth="1"/>
    <col min="15391" max="15391" width="7.7109375" style="356" customWidth="1"/>
    <col min="15392" max="15392" width="6.140625" style="356" customWidth="1"/>
    <col min="15393" max="15616" width="9.140625" style="356"/>
    <col min="15617" max="15617" width="5.28515625" style="356" customWidth="1"/>
    <col min="15618" max="15618" width="10.42578125" style="356" customWidth="1"/>
    <col min="15619" max="15619" width="19" style="356" customWidth="1"/>
    <col min="15620" max="15620" width="12.28515625" style="356" customWidth="1"/>
    <col min="15621" max="15621" width="13.42578125" style="356" customWidth="1"/>
    <col min="15622" max="15622" width="11.85546875" style="356" customWidth="1"/>
    <col min="15623" max="15623" width="12" style="356" customWidth="1"/>
    <col min="15624" max="15624" width="5.5703125" style="356" customWidth="1"/>
    <col min="15625" max="15625" width="4.28515625" style="356" customWidth="1"/>
    <col min="15626" max="15626" width="5.28515625" style="356" bestFit="1" customWidth="1"/>
    <col min="15627" max="15627" width="9.42578125" style="356" customWidth="1"/>
    <col min="15628" max="15628" width="9.7109375" style="356" customWidth="1"/>
    <col min="15629" max="15629" width="10.28515625" style="356" customWidth="1"/>
    <col min="15630" max="15630" width="8.28515625" style="356" customWidth="1"/>
    <col min="15631" max="15632" width="7.28515625" style="356" customWidth="1"/>
    <col min="15633" max="15633" width="8.28515625" style="356" customWidth="1"/>
    <col min="15634" max="15634" width="9.7109375" style="356" customWidth="1"/>
    <col min="15635" max="15635" width="10.28515625" style="356" customWidth="1"/>
    <col min="15636" max="15636" width="13.5703125" style="356" customWidth="1"/>
    <col min="15637" max="15637" width="7.28515625" style="356" customWidth="1"/>
    <col min="15638" max="15638" width="8.85546875" style="356" customWidth="1"/>
    <col min="15639" max="15639" width="9.140625" style="356" customWidth="1"/>
    <col min="15640" max="15640" width="11.85546875" style="356" bestFit="1" customWidth="1"/>
    <col min="15641" max="15641" width="9" style="356" customWidth="1"/>
    <col min="15642" max="15642" width="9" style="356" bestFit="1" customWidth="1"/>
    <col min="15643" max="15643" width="7.140625" style="356" customWidth="1"/>
    <col min="15644" max="15644" width="11.140625" style="356" customWidth="1"/>
    <col min="15645" max="15645" width="7" style="356" customWidth="1"/>
    <col min="15646" max="15646" width="8.42578125" style="356" customWidth="1"/>
    <col min="15647" max="15647" width="7.7109375" style="356" customWidth="1"/>
    <col min="15648" max="15648" width="6.140625" style="356" customWidth="1"/>
    <col min="15649" max="15872" width="9.140625" style="356"/>
    <col min="15873" max="15873" width="5.28515625" style="356" customWidth="1"/>
    <col min="15874" max="15874" width="10.42578125" style="356" customWidth="1"/>
    <col min="15875" max="15875" width="19" style="356" customWidth="1"/>
    <col min="15876" max="15876" width="12.28515625" style="356" customWidth="1"/>
    <col min="15877" max="15877" width="13.42578125" style="356" customWidth="1"/>
    <col min="15878" max="15878" width="11.85546875" style="356" customWidth="1"/>
    <col min="15879" max="15879" width="12" style="356" customWidth="1"/>
    <col min="15880" max="15880" width="5.5703125" style="356" customWidth="1"/>
    <col min="15881" max="15881" width="4.28515625" style="356" customWidth="1"/>
    <col min="15882" max="15882" width="5.28515625" style="356" bestFit="1" customWidth="1"/>
    <col min="15883" max="15883" width="9.42578125" style="356" customWidth="1"/>
    <col min="15884" max="15884" width="9.7109375" style="356" customWidth="1"/>
    <col min="15885" max="15885" width="10.28515625" style="356" customWidth="1"/>
    <col min="15886" max="15886" width="8.28515625" style="356" customWidth="1"/>
    <col min="15887" max="15888" width="7.28515625" style="356" customWidth="1"/>
    <col min="15889" max="15889" width="8.28515625" style="356" customWidth="1"/>
    <col min="15890" max="15890" width="9.7109375" style="356" customWidth="1"/>
    <col min="15891" max="15891" width="10.28515625" style="356" customWidth="1"/>
    <col min="15892" max="15892" width="13.5703125" style="356" customWidth="1"/>
    <col min="15893" max="15893" width="7.28515625" style="356" customWidth="1"/>
    <col min="15894" max="15894" width="8.85546875" style="356" customWidth="1"/>
    <col min="15895" max="15895" width="9.140625" style="356" customWidth="1"/>
    <col min="15896" max="15896" width="11.85546875" style="356" bestFit="1" customWidth="1"/>
    <col min="15897" max="15897" width="9" style="356" customWidth="1"/>
    <col min="15898" max="15898" width="9" style="356" bestFit="1" customWidth="1"/>
    <col min="15899" max="15899" width="7.140625" style="356" customWidth="1"/>
    <col min="15900" max="15900" width="11.140625" style="356" customWidth="1"/>
    <col min="15901" max="15901" width="7" style="356" customWidth="1"/>
    <col min="15902" max="15902" width="8.42578125" style="356" customWidth="1"/>
    <col min="15903" max="15903" width="7.7109375" style="356" customWidth="1"/>
    <col min="15904" max="15904" width="6.140625" style="356" customWidth="1"/>
    <col min="15905" max="16128" width="9.140625" style="356"/>
    <col min="16129" max="16129" width="5.28515625" style="356" customWidth="1"/>
    <col min="16130" max="16130" width="10.42578125" style="356" customWidth="1"/>
    <col min="16131" max="16131" width="19" style="356" customWidth="1"/>
    <col min="16132" max="16132" width="12.28515625" style="356" customWidth="1"/>
    <col min="16133" max="16133" width="13.42578125" style="356" customWidth="1"/>
    <col min="16134" max="16134" width="11.85546875" style="356" customWidth="1"/>
    <col min="16135" max="16135" width="12" style="356" customWidth="1"/>
    <col min="16136" max="16136" width="5.5703125" style="356" customWidth="1"/>
    <col min="16137" max="16137" width="4.28515625" style="356" customWidth="1"/>
    <col min="16138" max="16138" width="5.28515625" style="356" bestFit="1" customWidth="1"/>
    <col min="16139" max="16139" width="9.42578125" style="356" customWidth="1"/>
    <col min="16140" max="16140" width="9.7109375" style="356" customWidth="1"/>
    <col min="16141" max="16141" width="10.28515625" style="356" customWidth="1"/>
    <col min="16142" max="16142" width="8.28515625" style="356" customWidth="1"/>
    <col min="16143" max="16144" width="7.28515625" style="356" customWidth="1"/>
    <col min="16145" max="16145" width="8.28515625" style="356" customWidth="1"/>
    <col min="16146" max="16146" width="9.7109375" style="356" customWidth="1"/>
    <col min="16147" max="16147" width="10.28515625" style="356" customWidth="1"/>
    <col min="16148" max="16148" width="13.5703125" style="356" customWidth="1"/>
    <col min="16149" max="16149" width="7.28515625" style="356" customWidth="1"/>
    <col min="16150" max="16150" width="8.85546875" style="356" customWidth="1"/>
    <col min="16151" max="16151" width="9.140625" style="356" customWidth="1"/>
    <col min="16152" max="16152" width="11.85546875" style="356" bestFit="1" customWidth="1"/>
    <col min="16153" max="16153" width="9" style="356" customWidth="1"/>
    <col min="16154" max="16154" width="9" style="356" bestFit="1" customWidth="1"/>
    <col min="16155" max="16155" width="7.140625" style="356" customWidth="1"/>
    <col min="16156" max="16156" width="11.140625" style="356" customWidth="1"/>
    <col min="16157" max="16157" width="7" style="356" customWidth="1"/>
    <col min="16158" max="16158" width="8.42578125" style="356" customWidth="1"/>
    <col min="16159" max="16159" width="7.7109375" style="356" customWidth="1"/>
    <col min="16160" max="16160" width="6.140625" style="356" customWidth="1"/>
    <col min="16161" max="16384" width="10.28515625" style="356"/>
  </cols>
  <sheetData>
    <row r="1" spans="1:54" ht="60" customHeight="1" x14ac:dyDescent="0.25">
      <c r="A1" s="549" t="s">
        <v>1039</v>
      </c>
      <c r="B1" s="550"/>
      <c r="C1" s="550"/>
      <c r="D1" s="550"/>
      <c r="E1" s="550"/>
      <c r="F1" s="550"/>
      <c r="G1" s="550"/>
      <c r="H1" s="550"/>
      <c r="I1" s="550"/>
      <c r="J1" s="550"/>
      <c r="K1" s="550"/>
      <c r="L1" s="550"/>
      <c r="M1" s="550"/>
      <c r="N1" s="550"/>
      <c r="O1" s="550"/>
      <c r="P1" s="550"/>
      <c r="Q1" s="550"/>
      <c r="R1" s="550"/>
      <c r="S1" s="550"/>
      <c r="T1" s="550"/>
      <c r="U1" s="550"/>
      <c r="V1" s="550"/>
      <c r="W1" s="550"/>
      <c r="X1" s="550"/>
      <c r="Y1" s="550"/>
      <c r="Z1" s="550"/>
      <c r="AA1" s="550"/>
      <c r="AB1" s="550"/>
      <c r="AC1" s="408" t="s">
        <v>1035</v>
      </c>
      <c r="AD1" s="413"/>
      <c r="AE1" s="413"/>
      <c r="AF1" s="413"/>
      <c r="AG1" s="413"/>
      <c r="AH1" s="413"/>
      <c r="AI1" s="413"/>
      <c r="AJ1" s="413"/>
      <c r="AK1" s="413"/>
      <c r="AL1" s="413"/>
      <c r="AM1" s="413"/>
      <c r="AN1" s="413"/>
    </row>
    <row r="2" spans="1:54" s="312" customFormat="1" ht="27" customHeight="1" x14ac:dyDescent="0.25">
      <c r="A2" s="312" t="s">
        <v>1037</v>
      </c>
      <c r="AA2" s="413"/>
      <c r="AB2" s="413"/>
      <c r="AD2" s="413"/>
      <c r="AE2" s="413"/>
      <c r="AF2" s="413"/>
      <c r="AG2" s="311"/>
      <c r="AH2" s="311"/>
      <c r="AI2" s="311"/>
      <c r="AJ2" s="311"/>
      <c r="AK2" s="311"/>
      <c r="AL2" s="311"/>
      <c r="AM2" s="311"/>
      <c r="AN2" s="311"/>
      <c r="AO2" s="311"/>
      <c r="AP2" s="311"/>
      <c r="AQ2" s="311"/>
      <c r="AR2" s="311"/>
      <c r="AS2" s="311"/>
      <c r="AT2" s="311"/>
      <c r="AU2" s="311"/>
      <c r="AV2" s="311"/>
      <c r="AW2" s="311"/>
      <c r="AX2" s="311"/>
      <c r="AY2" s="311"/>
      <c r="AZ2" s="311"/>
      <c r="BA2" s="311"/>
      <c r="BB2" s="311"/>
    </row>
    <row r="3" spans="1:54" s="312" customFormat="1" ht="13.5" customHeight="1" x14ac:dyDescent="0.25">
      <c r="AA3" s="413"/>
      <c r="AB3" s="413"/>
      <c r="AD3" s="413"/>
      <c r="AE3" s="413"/>
      <c r="AF3" s="413"/>
      <c r="AG3" s="311"/>
      <c r="AH3" s="311"/>
      <c r="AI3" s="311"/>
      <c r="AJ3" s="311"/>
      <c r="AK3" s="311"/>
      <c r="AL3" s="311"/>
      <c r="AM3" s="311"/>
      <c r="AN3" s="311"/>
      <c r="AO3" s="311"/>
      <c r="AP3" s="311"/>
      <c r="AQ3" s="311"/>
      <c r="AR3" s="311"/>
      <c r="AS3" s="311"/>
      <c r="AT3" s="311"/>
      <c r="AU3" s="311"/>
      <c r="AV3" s="311"/>
      <c r="AW3" s="311"/>
      <c r="AX3" s="311"/>
      <c r="AY3" s="311"/>
      <c r="AZ3" s="311"/>
      <c r="BA3" s="311"/>
      <c r="BB3" s="311"/>
    </row>
    <row r="4" spans="1:54" s="312" customFormat="1" ht="24" customHeight="1" x14ac:dyDescent="0.25">
      <c r="A4" s="313" t="s">
        <v>710</v>
      </c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5"/>
      <c r="Y4" s="315"/>
      <c r="Z4" s="315"/>
      <c r="AA4" s="315"/>
      <c r="AB4" s="315" t="s">
        <v>1011</v>
      </c>
      <c r="AC4" s="315"/>
      <c r="AD4" s="315"/>
      <c r="AE4" s="315"/>
      <c r="AF4" s="315"/>
      <c r="AG4" s="311"/>
      <c r="AH4" s="311"/>
      <c r="AI4" s="311"/>
      <c r="AJ4" s="311"/>
      <c r="AK4" s="311"/>
      <c r="AL4" s="311"/>
      <c r="AM4" s="311"/>
      <c r="AN4" s="311"/>
      <c r="AO4" s="311"/>
      <c r="AP4" s="311"/>
      <c r="AQ4" s="311"/>
      <c r="AR4" s="311"/>
      <c r="AS4" s="311"/>
      <c r="AT4" s="311"/>
      <c r="AU4" s="311"/>
      <c r="AV4" s="311"/>
      <c r="AW4" s="311"/>
      <c r="AX4" s="311"/>
      <c r="AY4" s="311"/>
      <c r="AZ4" s="311"/>
      <c r="BA4" s="311"/>
      <c r="BB4" s="311"/>
    </row>
    <row r="5" spans="1:54" s="317" customFormat="1" ht="30" customHeight="1" x14ac:dyDescent="0.25">
      <c r="A5" s="552" t="s">
        <v>1012</v>
      </c>
      <c r="B5" s="551" t="s">
        <v>2</v>
      </c>
      <c r="C5" s="552" t="s">
        <v>3</v>
      </c>
      <c r="D5" s="552" t="s">
        <v>4</v>
      </c>
      <c r="E5" s="554" t="s">
        <v>5</v>
      </c>
      <c r="F5" s="554" t="s">
        <v>6</v>
      </c>
      <c r="G5" s="551" t="s">
        <v>7</v>
      </c>
      <c r="H5" s="551"/>
      <c r="I5" s="551"/>
      <c r="J5" s="551"/>
      <c r="K5" s="551"/>
      <c r="L5" s="551"/>
      <c r="M5" s="551" t="s">
        <v>8</v>
      </c>
      <c r="N5" s="551"/>
      <c r="O5" s="551"/>
      <c r="P5" s="551"/>
      <c r="Q5" s="551"/>
      <c r="R5" s="551"/>
      <c r="S5" s="551"/>
      <c r="T5" s="551" t="s">
        <v>9</v>
      </c>
      <c r="U5" s="551"/>
      <c r="V5" s="551"/>
      <c r="W5" s="551"/>
      <c r="X5" s="551" t="s">
        <v>10</v>
      </c>
      <c r="Y5" s="551"/>
      <c r="Z5" s="551"/>
      <c r="AA5" s="551"/>
      <c r="AB5" s="551" t="s">
        <v>1013</v>
      </c>
      <c r="AC5" s="551"/>
      <c r="AD5" s="551"/>
      <c r="AE5" s="551"/>
      <c r="AF5" s="552" t="s">
        <v>12</v>
      </c>
      <c r="AG5" s="316"/>
      <c r="AH5" s="316"/>
      <c r="AI5" s="316"/>
      <c r="AJ5" s="316"/>
      <c r="AK5" s="316"/>
      <c r="AL5" s="316"/>
      <c r="AM5" s="316"/>
      <c r="AN5" s="316"/>
      <c r="AO5" s="316"/>
      <c r="AP5" s="316"/>
      <c r="AQ5" s="316"/>
      <c r="AR5" s="316"/>
      <c r="AS5" s="316"/>
      <c r="AT5" s="316"/>
      <c r="AU5" s="316"/>
      <c r="AV5" s="316"/>
      <c r="AW5" s="316"/>
      <c r="AX5" s="316"/>
      <c r="AY5" s="316"/>
      <c r="AZ5" s="316"/>
      <c r="BA5" s="316"/>
      <c r="BB5" s="316"/>
    </row>
    <row r="6" spans="1:54" s="317" customFormat="1" ht="132.75" customHeight="1" x14ac:dyDescent="0.25">
      <c r="A6" s="553"/>
      <c r="B6" s="551"/>
      <c r="C6" s="553"/>
      <c r="D6" s="553"/>
      <c r="E6" s="554"/>
      <c r="F6" s="554"/>
      <c r="G6" s="318" t="s">
        <v>1014</v>
      </c>
      <c r="H6" s="318" t="s">
        <v>14</v>
      </c>
      <c r="I6" s="318" t="s">
        <v>15</v>
      </c>
      <c r="J6" s="318" t="s">
        <v>16</v>
      </c>
      <c r="K6" s="318" t="s">
        <v>17</v>
      </c>
      <c r="L6" s="318" t="s">
        <v>18</v>
      </c>
      <c r="M6" s="318" t="s">
        <v>19</v>
      </c>
      <c r="N6" s="318" t="s">
        <v>20</v>
      </c>
      <c r="O6" s="318" t="s">
        <v>21</v>
      </c>
      <c r="P6" s="318" t="s">
        <v>22</v>
      </c>
      <c r="Q6" s="318" t="s">
        <v>23</v>
      </c>
      <c r="R6" s="318" t="s">
        <v>24</v>
      </c>
      <c r="S6" s="318" t="s">
        <v>25</v>
      </c>
      <c r="T6" s="318" t="s">
        <v>1015</v>
      </c>
      <c r="U6" s="318" t="s">
        <v>27</v>
      </c>
      <c r="V6" s="318" t="s">
        <v>28</v>
      </c>
      <c r="W6" s="318" t="s">
        <v>29</v>
      </c>
      <c r="X6" s="318" t="s">
        <v>30</v>
      </c>
      <c r="Y6" s="318" t="s">
        <v>31</v>
      </c>
      <c r="Z6" s="318" t="s">
        <v>32</v>
      </c>
      <c r="AA6" s="318" t="s">
        <v>29</v>
      </c>
      <c r="AB6" s="318" t="s">
        <v>1016</v>
      </c>
      <c r="AC6" s="318" t="s">
        <v>31</v>
      </c>
      <c r="AD6" s="318" t="s">
        <v>32</v>
      </c>
      <c r="AE6" s="318" t="s">
        <v>29</v>
      </c>
      <c r="AF6" s="553"/>
      <c r="AG6" s="316"/>
      <c r="AH6" s="316"/>
      <c r="AI6" s="316"/>
      <c r="AJ6" s="316"/>
      <c r="AK6" s="316"/>
      <c r="AL6" s="316"/>
      <c r="AM6" s="316"/>
      <c r="AN6" s="316"/>
      <c r="AO6" s="316"/>
      <c r="AP6" s="316"/>
      <c r="AQ6" s="316"/>
      <c r="AR6" s="316"/>
      <c r="AS6" s="316"/>
      <c r="AT6" s="316"/>
      <c r="AU6" s="316"/>
      <c r="AV6" s="316"/>
      <c r="AW6" s="316"/>
      <c r="AX6" s="316"/>
      <c r="AY6" s="316"/>
      <c r="AZ6" s="316"/>
      <c r="BA6" s="316"/>
      <c r="BB6" s="316"/>
    </row>
    <row r="7" spans="1:54" s="336" customFormat="1" ht="76.5" customHeight="1" x14ac:dyDescent="0.25">
      <c r="A7" s="319">
        <v>1</v>
      </c>
      <c r="B7" s="320" t="s">
        <v>1017</v>
      </c>
      <c r="C7" s="321" t="s">
        <v>1018</v>
      </c>
      <c r="D7" s="322" t="s">
        <v>1019</v>
      </c>
      <c r="E7" s="323" t="s">
        <v>1020</v>
      </c>
      <c r="F7" s="323" t="s">
        <v>1021</v>
      </c>
      <c r="G7" s="324">
        <v>290.14</v>
      </c>
      <c r="H7" s="325" t="s">
        <v>72</v>
      </c>
      <c r="I7" s="325" t="s">
        <v>72</v>
      </c>
      <c r="J7" s="325" t="s">
        <v>72</v>
      </c>
      <c r="K7" s="325" t="s">
        <v>72</v>
      </c>
      <c r="L7" s="326">
        <v>290.14</v>
      </c>
      <c r="M7" s="318"/>
      <c r="N7" s="318"/>
      <c r="O7" s="327"/>
      <c r="P7" s="327"/>
      <c r="Q7" s="327"/>
      <c r="R7" s="327"/>
      <c r="S7" s="328" t="s">
        <v>1022</v>
      </c>
      <c r="T7" s="329" t="s">
        <v>86</v>
      </c>
      <c r="U7" s="318"/>
      <c r="V7" s="318"/>
      <c r="W7" s="318"/>
      <c r="X7" s="330">
        <v>4.0000000000000001E-3</v>
      </c>
      <c r="Y7" s="331"/>
      <c r="Z7" s="318"/>
      <c r="AA7" s="318"/>
      <c r="AB7" s="330">
        <v>4.0000000000000001E-3</v>
      </c>
      <c r="AC7" s="331"/>
      <c r="AD7" s="332"/>
      <c r="AE7" s="333">
        <v>100</v>
      </c>
      <c r="AF7" s="334"/>
      <c r="AG7" s="335"/>
      <c r="AH7" s="335"/>
      <c r="AI7" s="335"/>
      <c r="AJ7" s="335"/>
      <c r="AK7" s="335"/>
      <c r="AL7" s="335"/>
      <c r="AM7" s="335"/>
      <c r="AN7" s="335"/>
      <c r="AO7" s="335"/>
      <c r="AP7" s="335"/>
      <c r="AQ7" s="335"/>
      <c r="AR7" s="335"/>
      <c r="AS7" s="335"/>
      <c r="AT7" s="335"/>
      <c r="AU7" s="335"/>
      <c r="AV7" s="335"/>
      <c r="AW7" s="335"/>
      <c r="AX7" s="335"/>
      <c r="AY7" s="335"/>
      <c r="AZ7" s="335"/>
      <c r="BA7" s="335"/>
      <c r="BB7" s="335"/>
    </row>
    <row r="8" spans="1:54" s="317" customFormat="1" ht="68.25" customHeight="1" x14ac:dyDescent="0.25">
      <c r="A8" s="327">
        <v>2</v>
      </c>
      <c r="B8" s="320" t="s">
        <v>1017</v>
      </c>
      <c r="C8" s="321" t="s">
        <v>1023</v>
      </c>
      <c r="D8" s="322" t="s">
        <v>1019</v>
      </c>
      <c r="E8" s="323" t="s">
        <v>46</v>
      </c>
      <c r="F8" s="323" t="s">
        <v>1024</v>
      </c>
      <c r="G8" s="324">
        <v>418.45</v>
      </c>
      <c r="H8" s="325" t="s">
        <v>72</v>
      </c>
      <c r="I8" s="325" t="s">
        <v>72</v>
      </c>
      <c r="J8" s="325" t="s">
        <v>72</v>
      </c>
      <c r="K8" s="325" t="s">
        <v>72</v>
      </c>
      <c r="L8" s="326">
        <v>418.45</v>
      </c>
      <c r="M8" s="337"/>
      <c r="N8" s="337"/>
      <c r="O8" s="327"/>
      <c r="P8" s="327"/>
      <c r="Q8" s="327"/>
      <c r="R8" s="327"/>
      <c r="S8" s="328" t="s">
        <v>1022</v>
      </c>
      <c r="T8" s="329" t="s">
        <v>86</v>
      </c>
      <c r="U8" s="337"/>
      <c r="V8" s="337"/>
      <c r="W8" s="337"/>
      <c r="X8" s="330">
        <v>4.4539999999999997</v>
      </c>
      <c r="Y8" s="331"/>
      <c r="Z8" s="337"/>
      <c r="AA8" s="337"/>
      <c r="AB8" s="330">
        <v>4.4539999999999997</v>
      </c>
      <c r="AC8" s="331"/>
      <c r="AD8" s="338"/>
      <c r="AE8" s="333">
        <v>100</v>
      </c>
      <c r="AF8" s="338"/>
      <c r="AG8" s="316"/>
      <c r="AH8" s="316"/>
      <c r="AI8" s="316"/>
      <c r="AJ8" s="316"/>
      <c r="AK8" s="316"/>
      <c r="AL8" s="316"/>
      <c r="AM8" s="316"/>
      <c r="AN8" s="316"/>
      <c r="AO8" s="316"/>
      <c r="AP8" s="316"/>
      <c r="AQ8" s="316"/>
      <c r="AR8" s="316"/>
      <c r="AS8" s="316"/>
      <c r="AT8" s="316"/>
      <c r="AU8" s="316"/>
      <c r="AV8" s="316"/>
      <c r="AW8" s="316"/>
      <c r="AX8" s="316"/>
      <c r="AY8" s="316"/>
      <c r="AZ8" s="316"/>
      <c r="BA8" s="316"/>
      <c r="BB8" s="316"/>
    </row>
    <row r="9" spans="1:54" s="350" customFormat="1" ht="32.25" customHeight="1" x14ac:dyDescent="0.25">
      <c r="A9" s="339"/>
      <c r="B9" s="340" t="s">
        <v>534</v>
      </c>
      <c r="C9" s="341"/>
      <c r="D9" s="342"/>
      <c r="E9" s="339"/>
      <c r="F9" s="339"/>
      <c r="G9" s="343"/>
      <c r="H9" s="343"/>
      <c r="I9" s="343"/>
      <c r="J9" s="343"/>
      <c r="K9" s="343"/>
      <c r="L9" s="332">
        <v>708.58999999999992</v>
      </c>
      <c r="M9" s="332"/>
      <c r="N9" s="332"/>
      <c r="O9" s="332"/>
      <c r="P9" s="332"/>
      <c r="Q9" s="332"/>
      <c r="R9" s="332"/>
      <c r="S9" s="332"/>
      <c r="T9" s="344" t="s">
        <v>86</v>
      </c>
      <c r="U9" s="344"/>
      <c r="V9" s="344"/>
      <c r="W9" s="344"/>
      <c r="X9" s="345">
        <v>4.4579999999999993</v>
      </c>
      <c r="Y9" s="344"/>
      <c r="Z9" s="344"/>
      <c r="AA9" s="344"/>
      <c r="AB9" s="346">
        <v>4.4579999999999993</v>
      </c>
      <c r="AC9" s="347"/>
      <c r="AD9" s="347"/>
      <c r="AE9" s="348"/>
      <c r="AF9" s="348"/>
      <c r="AG9" s="349"/>
      <c r="AH9" s="349"/>
      <c r="AI9" s="349"/>
      <c r="AJ9" s="349"/>
      <c r="AK9" s="349"/>
      <c r="AL9" s="349"/>
      <c r="AM9" s="349"/>
      <c r="AN9" s="349"/>
      <c r="AO9" s="349"/>
      <c r="AP9" s="349"/>
      <c r="AQ9" s="349"/>
      <c r="AR9" s="349"/>
      <c r="AS9" s="349"/>
      <c r="AT9" s="349"/>
      <c r="AU9" s="349"/>
      <c r="AV9" s="349"/>
      <c r="AW9" s="349"/>
      <c r="AX9" s="349"/>
      <c r="AY9" s="349"/>
      <c r="AZ9" s="349"/>
      <c r="BA9" s="349"/>
      <c r="BB9" s="349"/>
    </row>
    <row r="10" spans="1:54" ht="48" customHeight="1" x14ac:dyDescent="0.25">
      <c r="A10" s="351"/>
      <c r="B10" s="352"/>
      <c r="C10" s="352"/>
      <c r="D10" s="352"/>
      <c r="E10" s="352"/>
      <c r="F10" s="352"/>
      <c r="G10" s="352"/>
      <c r="H10" s="352"/>
      <c r="I10" s="352"/>
      <c r="J10" s="352"/>
      <c r="K10" s="352"/>
      <c r="L10" s="352"/>
      <c r="M10" s="352"/>
      <c r="N10" s="352"/>
      <c r="O10" s="352"/>
      <c r="P10" s="352"/>
      <c r="Q10" s="352"/>
      <c r="R10" s="352"/>
      <c r="S10" s="352"/>
      <c r="T10" s="352"/>
      <c r="U10" s="352"/>
      <c r="V10" s="352"/>
      <c r="W10" s="352"/>
      <c r="X10" s="352"/>
      <c r="Y10" s="352"/>
      <c r="Z10" s="352"/>
      <c r="AA10" s="352"/>
      <c r="AB10" s="352"/>
      <c r="AC10" s="353"/>
      <c r="AD10" s="353"/>
      <c r="AE10" s="354"/>
      <c r="AF10" s="354"/>
    </row>
    <row r="11" spans="1:54" ht="60" customHeight="1" x14ac:dyDescent="0.25">
      <c r="A11" s="351"/>
      <c r="B11" s="353"/>
      <c r="C11" s="353"/>
      <c r="D11" s="353"/>
      <c r="E11" s="353"/>
      <c r="F11" s="353"/>
      <c r="G11" s="353"/>
      <c r="H11" s="353"/>
      <c r="I11" s="353"/>
      <c r="J11" s="353"/>
      <c r="K11" s="353"/>
      <c r="L11" s="353"/>
      <c r="M11" s="353"/>
      <c r="N11" s="353"/>
      <c r="O11" s="353"/>
      <c r="P11" s="353"/>
      <c r="Q11" s="353"/>
      <c r="R11" s="353"/>
      <c r="S11" s="353"/>
      <c r="T11" s="353"/>
      <c r="U11" s="353"/>
      <c r="V11" s="353"/>
      <c r="W11" s="353"/>
      <c r="X11" s="353"/>
      <c r="Y11" s="353"/>
      <c r="Z11" s="353"/>
      <c r="AA11" s="353"/>
      <c r="AB11" s="353"/>
      <c r="AC11" s="353"/>
      <c r="AD11" s="353"/>
      <c r="AE11" s="354"/>
      <c r="AF11" s="354"/>
    </row>
    <row r="12" spans="1:54" ht="60" customHeight="1" x14ac:dyDescent="0.25">
      <c r="A12" s="351"/>
      <c r="B12" s="555" t="s">
        <v>1025</v>
      </c>
      <c r="C12" s="555"/>
      <c r="D12" s="555"/>
      <c r="E12" s="555"/>
      <c r="F12" s="555"/>
      <c r="G12" s="555"/>
      <c r="H12" s="555"/>
      <c r="I12" s="555"/>
      <c r="J12" s="555"/>
      <c r="K12" s="555"/>
      <c r="L12" s="555"/>
      <c r="M12" s="555"/>
      <c r="N12" s="555"/>
      <c r="O12" s="555"/>
      <c r="P12" s="555"/>
      <c r="Q12" s="555"/>
      <c r="R12" s="555"/>
      <c r="S12" s="555"/>
      <c r="T12" s="555"/>
      <c r="U12" s="555"/>
      <c r="V12" s="555"/>
      <c r="W12" s="555"/>
      <c r="X12" s="555"/>
      <c r="Y12" s="357"/>
      <c r="Z12" s="556"/>
      <c r="AA12" s="556"/>
      <c r="AB12" s="556"/>
      <c r="AC12" s="556"/>
      <c r="AD12" s="556"/>
      <c r="AE12" s="556"/>
      <c r="AF12" s="556"/>
    </row>
  </sheetData>
  <mergeCells count="15">
    <mergeCell ref="AF5:AF6"/>
    <mergeCell ref="B12:X12"/>
    <mergeCell ref="Z12:AF12"/>
    <mergeCell ref="F5:F6"/>
    <mergeCell ref="G5:L5"/>
    <mergeCell ref="M5:S5"/>
    <mergeCell ref="T5:W5"/>
    <mergeCell ref="A1:AB1"/>
    <mergeCell ref="X5:AA5"/>
    <mergeCell ref="AB5:AE5"/>
    <mergeCell ref="A5:A6"/>
    <mergeCell ref="B5:B6"/>
    <mergeCell ref="C5:C6"/>
    <mergeCell ref="D5:D6"/>
    <mergeCell ref="E5:E6"/>
  </mergeCells>
  <pageMargins left="0.51" right="0.25" top="0.92" bottom="0.5" header="0.68" footer="0.3"/>
  <pageSetup paperSize="8" scale="69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C13"/>
  <sheetViews>
    <sheetView tabSelected="1" view="pageBreakPreview" zoomScale="40" zoomScaleNormal="70" zoomScaleSheetLayoutView="40" workbookViewId="0">
      <selection activeCell="B7" sqref="B7"/>
    </sheetView>
  </sheetViews>
  <sheetFormatPr defaultColWidth="10.28515625" defaultRowHeight="60" customHeight="1" x14ac:dyDescent="0.35"/>
  <cols>
    <col min="1" max="1" width="7.140625" style="402" customWidth="1"/>
    <col min="2" max="2" width="13" style="403" customWidth="1"/>
    <col min="3" max="3" width="19.28515625" style="404" customWidth="1"/>
    <col min="4" max="4" width="20.85546875" style="404" customWidth="1"/>
    <col min="5" max="5" width="16.7109375" style="404" customWidth="1"/>
    <col min="6" max="9" width="16.140625" style="402" customWidth="1"/>
    <col min="10" max="10" width="7.5703125" style="402" customWidth="1"/>
    <col min="11" max="11" width="12.42578125" style="402" customWidth="1"/>
    <col min="12" max="12" width="16.140625" style="402" customWidth="1"/>
    <col min="13" max="13" width="19.5703125" style="402" customWidth="1"/>
    <col min="14" max="24" width="16.140625" style="402" customWidth="1"/>
    <col min="25" max="28" width="16.140625" style="405" customWidth="1"/>
    <col min="29" max="29" width="17.5703125" style="405" customWidth="1"/>
    <col min="30" max="33" width="16.140625" style="405" customWidth="1"/>
    <col min="34" max="55" width="9.140625" style="400" customWidth="1"/>
    <col min="56" max="16384" width="10.28515625" style="401"/>
  </cols>
  <sheetData>
    <row r="1" spans="1:55" ht="60" customHeight="1" x14ac:dyDescent="0.35">
      <c r="AF1" s="408" t="s">
        <v>1035</v>
      </c>
    </row>
    <row r="2" spans="1:55" s="363" customFormat="1" ht="27.75" customHeight="1" x14ac:dyDescent="0.35">
      <c r="A2" s="559" t="s">
        <v>1040</v>
      </c>
      <c r="B2" s="559"/>
      <c r="C2" s="559"/>
      <c r="D2" s="559"/>
      <c r="E2" s="559"/>
      <c r="F2" s="559"/>
      <c r="G2" s="559"/>
      <c r="H2" s="559"/>
      <c r="I2" s="559"/>
      <c r="J2" s="559"/>
      <c r="K2" s="559"/>
      <c r="L2" s="559"/>
      <c r="M2" s="559"/>
      <c r="N2" s="559"/>
      <c r="O2" s="559"/>
      <c r="P2" s="559"/>
      <c r="Q2" s="559"/>
      <c r="R2" s="559"/>
      <c r="S2" s="559"/>
      <c r="T2" s="559"/>
      <c r="U2" s="559"/>
      <c r="V2" s="559"/>
      <c r="W2" s="559"/>
      <c r="X2" s="559"/>
      <c r="Y2" s="559"/>
      <c r="Z2" s="559"/>
      <c r="AA2" s="559"/>
      <c r="AB2" s="559"/>
      <c r="AC2" s="559"/>
      <c r="AD2" s="559"/>
      <c r="AE2" s="559"/>
      <c r="AF2" s="559"/>
      <c r="AG2" s="559"/>
      <c r="AH2" s="362"/>
      <c r="AI2" s="362"/>
      <c r="AJ2" s="362"/>
      <c r="AK2" s="362"/>
      <c r="AL2" s="362"/>
      <c r="AM2" s="362"/>
      <c r="AN2" s="362"/>
      <c r="AO2" s="362"/>
      <c r="AP2" s="362"/>
      <c r="AQ2" s="362"/>
      <c r="AR2" s="362"/>
      <c r="AS2" s="362"/>
      <c r="AT2" s="362"/>
      <c r="AU2" s="362"/>
      <c r="AV2" s="362"/>
      <c r="AW2" s="362"/>
      <c r="AX2" s="362"/>
      <c r="AY2" s="362"/>
      <c r="AZ2" s="362"/>
      <c r="BA2" s="362"/>
      <c r="BB2" s="362"/>
      <c r="BC2" s="362"/>
    </row>
    <row r="3" spans="1:55" s="363" customFormat="1" ht="24" customHeight="1" x14ac:dyDescent="0.35">
      <c r="B3" s="414"/>
      <c r="C3" s="414"/>
      <c r="D3" s="414"/>
      <c r="E3" s="414"/>
      <c r="F3" s="414"/>
      <c r="G3" s="414"/>
      <c r="H3" s="414"/>
      <c r="I3" s="414"/>
      <c r="J3" s="414"/>
      <c r="K3" s="414"/>
      <c r="L3" s="414"/>
      <c r="M3" s="414"/>
      <c r="N3" s="414"/>
      <c r="O3" s="414"/>
      <c r="P3" s="414"/>
      <c r="Q3" s="414"/>
      <c r="R3" s="414"/>
      <c r="S3" s="414"/>
      <c r="T3" s="414"/>
      <c r="U3" s="414"/>
      <c r="V3" s="414"/>
      <c r="W3" s="414"/>
      <c r="X3" s="414"/>
      <c r="Y3" s="364"/>
      <c r="Z3" s="364"/>
      <c r="AA3" s="364"/>
      <c r="AB3" s="364"/>
      <c r="AC3" s="364"/>
      <c r="AD3" s="364"/>
      <c r="AE3" s="364"/>
      <c r="AF3" s="415" t="s">
        <v>1011</v>
      </c>
      <c r="AG3" s="364"/>
      <c r="AH3" s="362"/>
      <c r="AI3" s="362"/>
      <c r="AJ3" s="362"/>
      <c r="AK3" s="362"/>
      <c r="AL3" s="362"/>
      <c r="AM3" s="362"/>
      <c r="AN3" s="362"/>
      <c r="AO3" s="362"/>
      <c r="AP3" s="362"/>
      <c r="AQ3" s="362"/>
      <c r="AR3" s="362"/>
      <c r="AS3" s="362"/>
      <c r="AT3" s="362"/>
      <c r="AU3" s="362"/>
      <c r="AV3" s="362"/>
      <c r="AW3" s="362"/>
      <c r="AX3" s="362"/>
      <c r="AY3" s="362"/>
      <c r="AZ3" s="362"/>
      <c r="BA3" s="362"/>
      <c r="BB3" s="362"/>
      <c r="BC3" s="362"/>
    </row>
    <row r="4" spans="1:55" s="369" customFormat="1" ht="25.5" customHeight="1" x14ac:dyDescent="0.35">
      <c r="A4" s="365"/>
      <c r="B4" s="560" t="s">
        <v>1026</v>
      </c>
      <c r="C4" s="560"/>
      <c r="D4" s="366"/>
      <c r="E4" s="366"/>
      <c r="F4" s="366"/>
      <c r="G4" s="366"/>
      <c r="H4" s="366"/>
      <c r="I4" s="366"/>
      <c r="J4" s="366"/>
      <c r="K4" s="366"/>
      <c r="L4" s="366"/>
      <c r="M4" s="366"/>
      <c r="N4" s="366"/>
      <c r="O4" s="366"/>
      <c r="P4" s="366"/>
      <c r="Q4" s="366"/>
      <c r="R4" s="366"/>
      <c r="S4" s="366"/>
      <c r="T4" s="366"/>
      <c r="U4" s="366"/>
      <c r="V4" s="366"/>
      <c r="W4" s="366"/>
      <c r="X4" s="366"/>
      <c r="Y4" s="367"/>
      <c r="Z4" s="367"/>
      <c r="AA4" s="367"/>
      <c r="AB4" s="367"/>
      <c r="AC4" s="367"/>
      <c r="AD4" s="367"/>
      <c r="AE4" s="367"/>
      <c r="AF4" s="367"/>
      <c r="AG4" s="367"/>
      <c r="AH4" s="368"/>
      <c r="AI4" s="368"/>
      <c r="AJ4" s="368"/>
      <c r="AK4" s="368"/>
      <c r="AL4" s="368"/>
      <c r="AM4" s="368"/>
      <c r="AN4" s="368"/>
      <c r="AO4" s="368"/>
      <c r="AP4" s="368"/>
      <c r="AQ4" s="368"/>
      <c r="AR4" s="368"/>
      <c r="AS4" s="368"/>
      <c r="AT4" s="368"/>
      <c r="AU4" s="368"/>
      <c r="AV4" s="368"/>
      <c r="AW4" s="368"/>
      <c r="AX4" s="368"/>
      <c r="AY4" s="368"/>
      <c r="AZ4" s="368"/>
      <c r="BA4" s="368"/>
      <c r="BB4" s="368"/>
      <c r="BC4" s="368"/>
    </row>
    <row r="5" spans="1:55" s="370" customFormat="1" ht="54.75" customHeight="1" x14ac:dyDescent="0.25">
      <c r="A5" s="557" t="s">
        <v>1012</v>
      </c>
      <c r="B5" s="561" t="s">
        <v>2</v>
      </c>
      <c r="C5" s="557" t="s">
        <v>3</v>
      </c>
      <c r="D5" s="557" t="s">
        <v>1027</v>
      </c>
      <c r="E5" s="557" t="s">
        <v>4</v>
      </c>
      <c r="F5" s="562" t="s">
        <v>1028</v>
      </c>
      <c r="G5" s="562" t="s">
        <v>6</v>
      </c>
      <c r="H5" s="561" t="s">
        <v>7</v>
      </c>
      <c r="I5" s="561"/>
      <c r="J5" s="561"/>
      <c r="K5" s="561"/>
      <c r="L5" s="561"/>
      <c r="M5" s="561"/>
      <c r="N5" s="561" t="s">
        <v>8</v>
      </c>
      <c r="O5" s="561"/>
      <c r="P5" s="561"/>
      <c r="Q5" s="561"/>
      <c r="R5" s="561"/>
      <c r="S5" s="561"/>
      <c r="T5" s="561"/>
      <c r="U5" s="561" t="s">
        <v>9</v>
      </c>
      <c r="V5" s="561"/>
      <c r="W5" s="561"/>
      <c r="X5" s="561"/>
      <c r="Y5" s="561" t="s">
        <v>10</v>
      </c>
      <c r="Z5" s="561"/>
      <c r="AA5" s="561"/>
      <c r="AB5" s="561"/>
      <c r="AC5" s="561" t="s">
        <v>1013</v>
      </c>
      <c r="AD5" s="561"/>
      <c r="AE5" s="561"/>
      <c r="AF5" s="561"/>
      <c r="AG5" s="557" t="s">
        <v>12</v>
      </c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</row>
    <row r="6" spans="1:55" s="370" customFormat="1" ht="297" customHeight="1" x14ac:dyDescent="0.25">
      <c r="A6" s="558"/>
      <c r="B6" s="561"/>
      <c r="C6" s="558"/>
      <c r="D6" s="558"/>
      <c r="E6" s="558"/>
      <c r="F6" s="562"/>
      <c r="G6" s="562"/>
      <c r="H6" s="371" t="s">
        <v>1014</v>
      </c>
      <c r="I6" s="371" t="s">
        <v>14</v>
      </c>
      <c r="J6" s="371" t="s">
        <v>15</v>
      </c>
      <c r="K6" s="371" t="s">
        <v>16</v>
      </c>
      <c r="L6" s="371" t="s">
        <v>17</v>
      </c>
      <c r="M6" s="371" t="s">
        <v>18</v>
      </c>
      <c r="N6" s="371" t="s">
        <v>19</v>
      </c>
      <c r="O6" s="371" t="s">
        <v>20</v>
      </c>
      <c r="P6" s="371" t="s">
        <v>21</v>
      </c>
      <c r="Q6" s="371" t="s">
        <v>22</v>
      </c>
      <c r="R6" s="371" t="s">
        <v>23</v>
      </c>
      <c r="S6" s="371" t="s">
        <v>24</v>
      </c>
      <c r="T6" s="371" t="s">
        <v>25</v>
      </c>
      <c r="U6" s="371" t="s">
        <v>1015</v>
      </c>
      <c r="V6" s="371" t="s">
        <v>27</v>
      </c>
      <c r="W6" s="371" t="s">
        <v>28</v>
      </c>
      <c r="X6" s="371" t="s">
        <v>29</v>
      </c>
      <c r="Y6" s="371" t="s">
        <v>30</v>
      </c>
      <c r="Z6" s="371" t="s">
        <v>31</v>
      </c>
      <c r="AA6" s="371" t="s">
        <v>32</v>
      </c>
      <c r="AB6" s="371" t="s">
        <v>29</v>
      </c>
      <c r="AC6" s="371" t="s">
        <v>1016</v>
      </c>
      <c r="AD6" s="371" t="s">
        <v>31</v>
      </c>
      <c r="AE6" s="371" t="s">
        <v>32</v>
      </c>
      <c r="AF6" s="371" t="s">
        <v>29</v>
      </c>
      <c r="AG6" s="558"/>
      <c r="AH6" s="5"/>
      <c r="AI6" s="5"/>
      <c r="AJ6" s="5"/>
      <c r="AK6" s="5"/>
      <c r="AL6" s="5"/>
      <c r="AM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</row>
    <row r="7" spans="1:55" s="370" customFormat="1" ht="175.5" customHeight="1" x14ac:dyDescent="0.25">
      <c r="A7" s="372">
        <v>1</v>
      </c>
      <c r="B7" s="373" t="s">
        <v>1029</v>
      </c>
      <c r="C7" s="374" t="s">
        <v>1030</v>
      </c>
      <c r="D7" s="375">
        <v>744.89</v>
      </c>
      <c r="E7" s="376" t="s">
        <v>1031</v>
      </c>
      <c r="F7" s="377" t="s">
        <v>1032</v>
      </c>
      <c r="G7" s="377" t="s">
        <v>1033</v>
      </c>
      <c r="H7" s="378">
        <v>2155.04</v>
      </c>
      <c r="I7" s="379" t="s">
        <v>72</v>
      </c>
      <c r="J7" s="380"/>
      <c r="K7" s="381"/>
      <c r="L7" s="381"/>
      <c r="M7" s="382">
        <f>H7+J7</f>
        <v>2155.04</v>
      </c>
      <c r="N7" s="381"/>
      <c r="O7" s="381"/>
      <c r="P7" s="381"/>
      <c r="Q7" s="381"/>
      <c r="R7" s="381"/>
      <c r="S7" s="381"/>
      <c r="T7" s="383" t="s">
        <v>1034</v>
      </c>
      <c r="U7" s="384">
        <v>300</v>
      </c>
      <c r="V7" s="381"/>
      <c r="W7" s="381"/>
      <c r="X7" s="381"/>
      <c r="Y7" s="385">
        <v>403.14</v>
      </c>
      <c r="Z7" s="381"/>
      <c r="AA7" s="381"/>
      <c r="AB7" s="381"/>
      <c r="AC7" s="386">
        <f>D7+Y7</f>
        <v>1148.03</v>
      </c>
      <c r="AD7" s="387"/>
      <c r="AE7" s="387"/>
      <c r="AF7" s="387"/>
      <c r="AG7" s="387"/>
      <c r="AH7" s="5"/>
      <c r="AI7" s="5"/>
      <c r="AJ7" s="5"/>
      <c r="AK7" s="5"/>
      <c r="AL7" s="5"/>
      <c r="AM7" s="5"/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</row>
    <row r="8" spans="1:55" s="396" customFormat="1" ht="51.75" customHeight="1" x14ac:dyDescent="0.25">
      <c r="A8" s="371"/>
      <c r="B8" s="388" t="s">
        <v>534</v>
      </c>
      <c r="C8" s="389"/>
      <c r="D8" s="390">
        <f>SUM(D7:D7)</f>
        <v>744.89</v>
      </c>
      <c r="E8" s="390"/>
      <c r="F8" s="371"/>
      <c r="G8" s="371"/>
      <c r="H8" s="386"/>
      <c r="I8" s="386"/>
      <c r="J8" s="386"/>
      <c r="K8" s="386"/>
      <c r="L8" s="386"/>
      <c r="M8" s="386">
        <f>M7</f>
        <v>2155.04</v>
      </c>
      <c r="N8" s="391"/>
      <c r="O8" s="391"/>
      <c r="P8" s="391"/>
      <c r="Q8" s="391"/>
      <c r="R8" s="391"/>
      <c r="S8" s="391"/>
      <c r="T8" s="391"/>
      <c r="U8" s="392">
        <f>U7</f>
        <v>300</v>
      </c>
      <c r="V8" s="393"/>
      <c r="W8" s="393"/>
      <c r="X8" s="393"/>
      <c r="Y8" s="386">
        <f>Y7</f>
        <v>403.14</v>
      </c>
      <c r="Z8" s="393"/>
      <c r="AA8" s="393"/>
      <c r="AB8" s="393"/>
      <c r="AC8" s="386">
        <f>AC7</f>
        <v>1148.03</v>
      </c>
      <c r="AD8" s="392"/>
      <c r="AE8" s="392"/>
      <c r="AF8" s="394"/>
      <c r="AG8" s="394"/>
      <c r="AH8" s="395"/>
      <c r="AI8" s="395"/>
      <c r="AJ8" s="395"/>
      <c r="AK8" s="395"/>
      <c r="AL8" s="395"/>
      <c r="AM8" s="395"/>
      <c r="AN8" s="395"/>
      <c r="AO8" s="395"/>
      <c r="AP8" s="395"/>
      <c r="AQ8" s="395"/>
      <c r="AR8" s="395"/>
      <c r="AS8" s="395"/>
      <c r="AT8" s="395"/>
      <c r="AU8" s="395"/>
      <c r="AV8" s="395"/>
      <c r="AW8" s="395"/>
      <c r="AX8" s="395"/>
      <c r="AY8" s="395"/>
      <c r="AZ8" s="395"/>
      <c r="BA8" s="395"/>
      <c r="BB8" s="395"/>
      <c r="BC8" s="395"/>
    </row>
    <row r="9" spans="1:55" ht="28.5" customHeight="1" x14ac:dyDescent="0.35">
      <c r="A9" s="397"/>
      <c r="B9" s="563"/>
      <c r="C9" s="563"/>
      <c r="D9" s="563"/>
      <c r="E9" s="563"/>
      <c r="F9" s="563"/>
      <c r="G9" s="563"/>
      <c r="H9" s="563"/>
      <c r="I9" s="563"/>
      <c r="J9" s="563"/>
      <c r="K9" s="563"/>
      <c r="L9" s="563"/>
      <c r="M9" s="563"/>
      <c r="N9" s="563"/>
      <c r="O9" s="563"/>
      <c r="P9" s="563"/>
      <c r="Q9" s="563"/>
      <c r="R9" s="563"/>
      <c r="S9" s="563"/>
      <c r="T9" s="563"/>
      <c r="U9" s="563"/>
      <c r="V9" s="563"/>
      <c r="W9" s="563"/>
      <c r="X9" s="563"/>
      <c r="Y9" s="563"/>
      <c r="Z9" s="563"/>
      <c r="AA9" s="563"/>
      <c r="AB9" s="563"/>
      <c r="AC9" s="563"/>
      <c r="AD9" s="398"/>
      <c r="AE9" s="398"/>
      <c r="AF9" s="399"/>
      <c r="AG9" s="399"/>
    </row>
    <row r="13" spans="1:55" ht="60" customHeight="1" x14ac:dyDescent="0.35">
      <c r="C13" s="401"/>
    </row>
  </sheetData>
  <mergeCells count="16">
    <mergeCell ref="B9:AC9"/>
    <mergeCell ref="H5:M5"/>
    <mergeCell ref="N5:T5"/>
    <mergeCell ref="U5:X5"/>
    <mergeCell ref="Y5:AB5"/>
    <mergeCell ref="AC5:AF5"/>
    <mergeCell ref="AG5:AG6"/>
    <mergeCell ref="A2:AG2"/>
    <mergeCell ref="B4:C4"/>
    <mergeCell ref="A5:A6"/>
    <mergeCell ref="B5:B6"/>
    <mergeCell ref="C5:C6"/>
    <mergeCell ref="D5:D6"/>
    <mergeCell ref="E5:E6"/>
    <mergeCell ref="F5:F6"/>
    <mergeCell ref="G5:G6"/>
  </mergeCells>
  <pageMargins left="0.92" right="0" top="1.3" bottom="1.58" header="1.1000000000000001" footer="1.4"/>
  <pageSetup paperSize="8" scale="38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16</vt:i4>
      </vt:variant>
    </vt:vector>
  </HeadingPairs>
  <TitlesOfParts>
    <vt:vector size="24" baseType="lpstr">
      <vt:lpstr>400kV_22-23-1.1d</vt:lpstr>
      <vt:lpstr>Schemes-2022-23</vt:lpstr>
      <vt:lpstr>Schemes-22-23 - DC work</vt:lpstr>
      <vt:lpstr>Schemes- 22-23-Non Plan</vt:lpstr>
      <vt:lpstr>Tra,RMI  Aug 22-23</vt:lpstr>
      <vt:lpstr>CE-LIS-22-23</vt:lpstr>
      <vt:lpstr>CE-400LIS</vt:lpstr>
      <vt:lpstr>CE-PRLIS</vt:lpstr>
      <vt:lpstr>'400kV_22-23-1.1d'!Print_Area</vt:lpstr>
      <vt:lpstr>'CE-400LIS'!Print_Area</vt:lpstr>
      <vt:lpstr>'CE-LIS-22-23'!Print_Area</vt:lpstr>
      <vt:lpstr>'CE-PRLIS'!Print_Area</vt:lpstr>
      <vt:lpstr>'Schemes- 22-23-Non Plan'!Print_Area</vt:lpstr>
      <vt:lpstr>'Schemes-2022-23'!Print_Area</vt:lpstr>
      <vt:lpstr>'Schemes-22-23 - DC work'!Print_Area</vt:lpstr>
      <vt:lpstr>'Tra,RMI  Aug 22-23'!Print_Area</vt:lpstr>
      <vt:lpstr>'400kV_22-23-1.1d'!Print_Titles</vt:lpstr>
      <vt:lpstr>'CE-400LIS'!Print_Titles</vt:lpstr>
      <vt:lpstr>'CE-LIS-22-23'!Print_Titles</vt:lpstr>
      <vt:lpstr>'CE-PRLIS'!Print_Titles</vt:lpstr>
      <vt:lpstr>'Schemes- 22-23-Non Plan'!Print_Titles</vt:lpstr>
      <vt:lpstr>'Schemes-2022-23'!Print_Titles</vt:lpstr>
      <vt:lpstr>'Schemes-22-23 - DC work'!Print_Titles</vt:lpstr>
      <vt:lpstr>'Tra,RMI  Aug 22-23'!Print_Titles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aderac</dc:creator>
  <cp:lastModifiedBy>TSTRANSCO</cp:lastModifiedBy>
  <cp:lastPrinted>2024-01-02T07:28:05Z</cp:lastPrinted>
  <dcterms:created xsi:type="dcterms:W3CDTF">2023-12-29T13:59:57Z</dcterms:created>
  <dcterms:modified xsi:type="dcterms:W3CDTF">2024-02-01T08:47:38Z</dcterms:modified>
</cp:coreProperties>
</file>